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 (TRF) " sheetId="14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4" l="1"/>
  <c r="K50" i="14"/>
  <c r="J50" i="14"/>
  <c r="H50" i="14"/>
  <c r="F50" i="14"/>
  <c r="E50" i="14"/>
  <c r="L49" i="14"/>
  <c r="G49" i="14"/>
  <c r="I49" i="14" s="1"/>
  <c r="L48" i="14"/>
  <c r="I48" i="14"/>
  <c r="G48" i="14"/>
  <c r="L47" i="14"/>
  <c r="G47" i="14"/>
  <c r="I47" i="14" s="1"/>
  <c r="L46" i="14"/>
  <c r="G46" i="14"/>
  <c r="I46" i="14" s="1"/>
  <c r="L45" i="14"/>
  <c r="G45" i="14"/>
  <c r="I45" i="14" s="1"/>
  <c r="L44" i="14"/>
  <c r="I44" i="14"/>
  <c r="G44" i="14"/>
  <c r="L43" i="14"/>
  <c r="G43" i="14"/>
  <c r="I43" i="14" s="1"/>
  <c r="L42" i="14"/>
  <c r="G42" i="14"/>
  <c r="I42" i="14" s="1"/>
  <c r="L41" i="14"/>
  <c r="G41" i="14"/>
  <c r="I41" i="14" s="1"/>
  <c r="L40" i="14"/>
  <c r="I40" i="14"/>
  <c r="G40" i="14"/>
  <c r="L39" i="14"/>
  <c r="G39" i="14"/>
  <c r="I39" i="14" s="1"/>
  <c r="L38" i="14"/>
  <c r="G38" i="14"/>
  <c r="I38" i="14" s="1"/>
  <c r="L37" i="14"/>
  <c r="L50" i="14" s="1"/>
  <c r="G37" i="14"/>
  <c r="G50" i="14" s="1"/>
  <c r="M36" i="14"/>
  <c r="K36" i="14"/>
  <c r="J36" i="14"/>
  <c r="H36" i="14"/>
  <c r="F36" i="14"/>
  <c r="E36" i="14"/>
  <c r="L35" i="14"/>
  <c r="G35" i="14"/>
  <c r="I35" i="14" s="1"/>
  <c r="L34" i="14"/>
  <c r="G34" i="14"/>
  <c r="I34" i="14" s="1"/>
  <c r="L33" i="14"/>
  <c r="G33" i="14"/>
  <c r="I33" i="14" s="1"/>
  <c r="L32" i="14"/>
  <c r="G32" i="14"/>
  <c r="I32" i="14" s="1"/>
  <c r="L31" i="14"/>
  <c r="G31" i="14"/>
  <c r="I31" i="14" s="1"/>
  <c r="L30" i="14"/>
  <c r="G30" i="14"/>
  <c r="I30" i="14" s="1"/>
  <c r="L29" i="14"/>
  <c r="G29" i="14"/>
  <c r="I29" i="14" s="1"/>
  <c r="L28" i="14"/>
  <c r="G28" i="14"/>
  <c r="I28" i="14" s="1"/>
  <c r="L27" i="14"/>
  <c r="G27" i="14"/>
  <c r="I27" i="14" s="1"/>
  <c r="L26" i="14"/>
  <c r="G26" i="14"/>
  <c r="I26" i="14" s="1"/>
  <c r="L25" i="14"/>
  <c r="G25" i="14"/>
  <c r="I25" i="14" s="1"/>
  <c r="L24" i="14"/>
  <c r="G24" i="14"/>
  <c r="I24" i="14" s="1"/>
  <c r="L23" i="14"/>
  <c r="G23" i="14"/>
  <c r="M22" i="14"/>
  <c r="K22" i="14"/>
  <c r="J22" i="14"/>
  <c r="J51" i="14" s="1"/>
  <c r="H22" i="14"/>
  <c r="F22" i="14"/>
  <c r="L21" i="14"/>
  <c r="G21" i="14"/>
  <c r="I21" i="14" s="1"/>
  <c r="L20" i="14"/>
  <c r="G20" i="14"/>
  <c r="I20" i="14" s="1"/>
  <c r="L19" i="14"/>
  <c r="G19" i="14"/>
  <c r="I19" i="14" s="1"/>
  <c r="L18" i="14"/>
  <c r="G18" i="14"/>
  <c r="I18" i="14" s="1"/>
  <c r="L17" i="14"/>
  <c r="G17" i="14"/>
  <c r="I17" i="14" s="1"/>
  <c r="L16" i="14"/>
  <c r="G16" i="14"/>
  <c r="I16" i="14" s="1"/>
  <c r="L15" i="14"/>
  <c r="G15" i="14"/>
  <c r="I15" i="14" s="1"/>
  <c r="L14" i="14"/>
  <c r="G14" i="14"/>
  <c r="I14" i="14" s="1"/>
  <c r="L13" i="14"/>
  <c r="G13" i="14"/>
  <c r="I13" i="14" s="1"/>
  <c r="L12" i="14"/>
  <c r="G12" i="14"/>
  <c r="I12" i="14" s="1"/>
  <c r="L11" i="14"/>
  <c r="G11" i="14"/>
  <c r="I11" i="14" s="1"/>
  <c r="L10" i="14"/>
  <c r="G10" i="14"/>
  <c r="I10" i="14" s="1"/>
  <c r="L9" i="14"/>
  <c r="E22" i="14"/>
  <c r="H51" i="14" l="1"/>
  <c r="E51" i="14"/>
  <c r="G36" i="14"/>
  <c r="M51" i="14"/>
  <c r="L36" i="14"/>
  <c r="K51" i="14"/>
  <c r="F51" i="14"/>
  <c r="L22" i="14"/>
  <c r="G9" i="14"/>
  <c r="I23" i="14"/>
  <c r="I36" i="14" s="1"/>
  <c r="I37" i="14"/>
  <c r="I50" i="14" s="1"/>
  <c r="L51" i="14" l="1"/>
  <c r="G22" i="14"/>
  <c r="G51" i="14" s="1"/>
  <c r="I9" i="14"/>
  <c r="I22" i="14" s="1"/>
  <c r="I51" i="14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<sst xmlns="http://schemas.openxmlformats.org/spreadsheetml/2006/main" count="202" uniqueCount="137">
  <si>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</si>
  <si>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</si>
  <si>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</si>
  <si>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</si>
  <si>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</si>
  <si>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</si>
  <si>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</si>
  <si>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</si>
  <si>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</si>
  <si>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</si>
  <si>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</si>
  <si>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</si>
  <si>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</si>
  <si>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</si>
  <si>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</si>
  <si>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</si>
  <si>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</si>
  <si>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</si>
  <si>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</si>
  <si>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</si>
  <si>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</si>
  <si>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</si>
  <si>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</si>
  <si>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</si>
  <si>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</si>
  <si>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</si>
  <si>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</si>
  <si>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</si>
  <si>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</si>
  <si>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</si>
  <si>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</si>
  <si>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</si>
  <si>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</si>
  <si>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</si>
  <si>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</si>
  <si>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</si>
  <si>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</si>
  <si>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</si>
  <si>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</si>
  <si>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</si>
  <si>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</si>
  <si>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</si>
  <si>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</si>
  <si>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</si>
  <si>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</si>
  <si>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</si>
  <si>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</si>
  <si>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</si>
  <si>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</si>
  <si>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</si>
  <si>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</si>
  <si>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</si>
  <si>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</si>
  <si>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</si>
  <si>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</si>
  <si>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</si>
  <si>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</si>
  <si>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</si>
  <si>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</si>
  <si>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</si>
  <si>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</si>
  <si>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</si>
  <si>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</si>
  <si>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</si>
  <si>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</si>
  <si>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</si>
  <si>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</si>
  <si>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</si>
  <si>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</si>
  <si>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</si>
  <si>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</si>
  <si>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</si>
  <si>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</si>
  <si>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</si>
  <si>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</si>
  <si>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</si>
  <si>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</si>
  <si>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</si>
  <si>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</si>
  <si>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</si>
  <si>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</si>
  <si>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</si>
  <si>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</si>
  <si>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</si>
  <si>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</si>
  <si>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</si>
  <si>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</si>
  <si>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</si>
  <si>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</si>
  <si>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</si>
  <si>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</si>
  <si>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</si>
  <si>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</si>
  <si>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</si>
  <si>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</si>
  <si>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</si>
  <si>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</si>
  <si>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</si>
  <si>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</si>
  <si>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</si>
  <si>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</si>
  <si>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</si>
  <si>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</si>
  <si>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</si>
  <si>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</si>
  <si>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</si>
  <si>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</si>
  <si>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</si>
  <si>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</si>
  <si>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</si>
  <si>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</si>
  <si>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</si>
  <si>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</si>
  <si>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</si>
  <si>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</si>
  <si>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</si>
  <si>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</si>
  <si>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</si>
  <si>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</si>
  <si>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</si>
  <si>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</si>
  <si>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</si>
  <si>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</si>
  <si>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</si>
  <si>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</si>
  <si>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</si>
  <si>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</si>
  <si>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</si>
  <si>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</si>
  <si>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</si>
  <si>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</si>
  <si>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</si>
  <si>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</si>
  <si>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</si>
  <si>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Fonte: DECO/SEGE</t>
  </si>
  <si>
    <t>POSIÇÃO: Dezembro/2021</t>
  </si>
  <si>
    <t>PODER/ÓRGÃO/UNIDADE: JUDICIÁRIO/JUSTIÇA FEDERAL//TRIBUNAL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</si>
</sst>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127" applyNumberFormat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52" fillId="0" borderId="130" applyNumberFormat="0" applyFill="0" applyAlignment="0" applyProtection="0"/>
    <xf numFmtId="0" fontId="22" fillId="8" borderId="127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42" fillId="8" borderId="129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29" fillId="7" borderId="127" applyNumberFormat="0" applyAlignment="0" applyProtection="0"/>
    <xf numFmtId="0" fontId="29" fillId="8" borderId="127" applyNumberFormat="0" applyAlignment="0" applyProtection="0"/>
    <xf numFmtId="0" fontId="29" fillId="7" borderId="127" applyNumberFormat="0" applyAlignment="0" applyProtection="0"/>
    <xf numFmtId="0" fontId="29" fillId="7" borderId="127" applyNumberFormat="0" applyAlignment="0" applyProtection="0"/>
    <xf numFmtId="0" fontId="29" fillId="7" borderId="127" applyNumberFormat="0" applyAlignment="0" applyProtection="0"/>
    <xf numFmtId="0" fontId="22" fillId="8" borderId="127" applyNumberFormat="0" applyAlignment="0" applyProtection="0"/>
    <xf numFmtId="0" fontId="22" fillId="8" borderId="127" applyNumberFormat="0" applyAlignment="0" applyProtection="0"/>
    <xf numFmtId="0" fontId="22" fillId="8" borderId="127" applyNumberFormat="0" applyAlignment="0" applyProtection="0"/>
    <xf numFmtId="0" fontId="69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9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8" borderId="131" applyNumberFormat="0" applyAlignment="0" applyProtection="0"/>
    <xf numFmtId="0" fontId="29" fillId="7" borderId="131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2" fillId="8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7" borderId="131" applyNumberFormat="0" applyAlignment="0" applyProtection="0"/>
    <xf numFmtId="0" fontId="29" fillId="8" borderId="131" applyNumberFormat="0" applyAlignment="0" applyProtection="0"/>
    <xf numFmtId="0" fontId="29" fillId="7" borderId="131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42" fillId="8" borderId="13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42" fillId="8" borderId="133" applyNumberFormat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0" fontId="52" fillId="0" borderId="134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5" xfId="310" applyFont="1" applyFill="1" applyBorder="1" applyAlignment="1" applyProtection="1">
      <alignment horizontal="right" vertical="center"/>
    </xf>
    <xf numFmtId="166" fontId="59" fillId="8" borderId="66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7" xfId="310" applyFont="1" applyFill="1" applyBorder="1" applyAlignment="1" applyProtection="1">
      <alignment horizontal="right" vertical="center"/>
    </xf>
    <xf numFmtId="166" fontId="59" fillId="8" borderId="68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70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5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7" xfId="0" applyFont="1" applyFill="1" applyBorder="1" applyAlignment="1">
      <alignment horizontal="justify" vertical="top" wrapText="1"/>
    </xf>
    <xf numFmtId="4" fontId="59" fillId="0" borderId="67" xfId="0" applyNumberFormat="1" applyFont="1" applyBorder="1" applyAlignment="1">
      <alignment horizontal="right" vertical="center"/>
    </xf>
    <xf numFmtId="0" fontId="59" fillId="0" borderId="0" xfId="0" applyFont="1" applyBorder="1"/>
    <xf numFmtId="0" fontId="59" fillId="0" borderId="0" xfId="0" applyFont="1"/>
    <xf numFmtId="181" fontId="59" fillId="0" borderId="0" xfId="280" applyNumberFormat="1" applyFont="1" applyFill="1" applyBorder="1" applyAlignment="1" applyProtection="1"/>
    <xf numFmtId="0" fontId="60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181" fontId="60" fillId="28" borderId="17" xfId="280" applyNumberFormat="1" applyFont="1" applyFill="1" applyBorder="1" applyAlignment="1" applyProtection="1">
      <alignment horizontal="center" vertical="center" wrapText="1"/>
    </xf>
    <xf numFmtId="0" fontId="60" fillId="28" borderId="15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 wrapText="1"/>
    </xf>
    <xf numFmtId="0" fontId="60" fillId="0" borderId="93" xfId="0" applyFont="1" applyFill="1" applyBorder="1" applyAlignment="1">
      <alignment horizontal="center" vertical="center" textRotation="90" wrapText="1"/>
    </xf>
    <xf numFmtId="0" fontId="68" fillId="0" borderId="99" xfId="232" applyFont="1" applyBorder="1" applyAlignment="1">
      <alignment horizontal="center"/>
    </xf>
    <xf numFmtId="181" fontId="59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0" xfId="232" applyFont="1" applyBorder="1" applyAlignment="1">
      <alignment horizontal="center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08" xfId="232" applyFont="1" applyBorder="1" applyAlignment="1">
      <alignment horizontal="center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1" xfId="232" applyFont="1" applyBorder="1" applyAlignment="1">
      <alignment horizontal="center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23" xfId="232" applyFont="1" applyBorder="1" applyAlignment="1">
      <alignment horizontal="center"/>
    </xf>
    <xf numFmtId="0" fontId="68" fillId="0" borderId="124" xfId="232" applyFont="1" applyBorder="1" applyAlignment="1">
      <alignment horizontal="center"/>
    </xf>
    <xf numFmtId="0" fontId="68" fillId="0" borderId="125" xfId="232" applyFont="1" applyBorder="1" applyAlignment="1">
      <alignment horizontal="center"/>
    </xf>
    <xf numFmtId="181" fontId="59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0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Border="1" applyProtection="1">
      <protection locked="0"/>
    </xf>
    <xf numFmtId="0" fontId="61" fillId="0" borderId="0" xfId="0" applyFont="1" applyBorder="1" applyProtection="1">
      <protection locked="0"/>
    </xf>
    <xf numFmtId="0" fontId="59" fillId="0" borderId="0" xfId="0" applyFont="1" applyProtection="1">
      <protection locked="0"/>
    </xf>
    <xf numFmtId="181" fontId="59" fillId="0" borderId="79" xfId="280" applyNumberFormat="1" applyFont="1" applyFill="1" applyBorder="1" applyAlignment="1" applyProtection="1">
      <alignment horizontal="center" vertical="center" wrapText="1"/>
    </xf>
    <xf numFmtId="181" fontId="59" fillId="0" borderId="65" xfId="280" applyNumberFormat="1" applyFont="1" applyFill="1" applyBorder="1" applyAlignment="1" applyProtection="1">
      <alignment horizontal="center" vertical="center" wrapText="1"/>
    </xf>
    <xf numFmtId="0" fontId="59" fillId="0" borderId="65" xfId="0" applyFont="1" applyFill="1" applyBorder="1" applyAlignment="1">
      <alignment horizontal="center" vertical="center" wrapText="1"/>
    </xf>
    <xf numFmtId="0" fontId="59" fillId="0" borderId="79" xfId="0" applyFont="1" applyFill="1" applyBorder="1" applyAlignment="1">
      <alignment horizontal="center" vertical="center" wrapText="1"/>
    </xf>
    <xf numFmtId="181" fontId="59" fillId="30" borderId="101" xfId="280" applyNumberFormat="1" applyFont="1" applyFill="1" applyBorder="1" applyAlignment="1" applyProtection="1">
      <alignment horizontal="center" vertical="center" wrapText="1"/>
    </xf>
    <xf numFmtId="181" fontId="59" fillId="30" borderId="105" xfId="280" applyNumberFormat="1" applyFont="1" applyFill="1" applyBorder="1" applyAlignment="1" applyProtection="1">
      <alignment horizontal="center" vertical="center" wrapText="1"/>
    </xf>
    <xf numFmtId="181" fontId="59" fillId="30" borderId="110" xfId="280" applyNumberFormat="1" applyFont="1" applyFill="1" applyBorder="1" applyAlignment="1" applyProtection="1">
      <alignment horizontal="center" vertical="center" wrapText="1"/>
    </xf>
    <xf numFmtId="181" fontId="59" fillId="30" borderId="111" xfId="280" applyNumberFormat="1" applyFont="1" applyFill="1" applyBorder="1" applyAlignment="1" applyProtection="1">
      <alignment horizontal="center" vertical="center" wrapText="1"/>
    </xf>
    <xf numFmtId="181" fontId="59" fillId="30" borderId="120" xfId="280" applyNumberFormat="1" applyFont="1" applyFill="1" applyBorder="1" applyAlignment="1" applyProtection="1">
      <alignment horizontal="center" vertical="center" wrapText="1"/>
    </xf>
    <xf numFmtId="181" fontId="60" fillId="30" borderId="17" xfId="280" applyNumberFormat="1" applyFont="1" applyFill="1" applyBorder="1" applyAlignment="1" applyProtection="1">
      <alignment horizontal="center" vertical="center" wrapText="1"/>
    </xf>
    <xf numFmtId="181" fontId="59" fillId="30" borderId="117" xfId="280" applyNumberFormat="1" applyFont="1" applyFill="1" applyBorder="1" applyAlignment="1" applyProtection="1">
      <alignment horizontal="center" vertical="center" wrapText="1"/>
    </xf>
    <xf numFmtId="181" fontId="59" fillId="30" borderId="36" xfId="280" applyNumberFormat="1" applyFont="1" applyFill="1" applyBorder="1" applyAlignment="1" applyProtection="1">
      <alignment horizontal="center" vertical="center" wrapText="1"/>
    </xf>
    <xf numFmtId="181" fontId="59" fillId="30" borderId="56" xfId="280" applyNumberFormat="1" applyFont="1" applyFill="1" applyBorder="1" applyAlignment="1" applyProtection="1">
      <alignment horizontal="center" vertical="center" wrapText="1"/>
    </xf>
    <xf numFmtId="181" fontId="60" fillId="30" borderId="79" xfId="280" applyNumberFormat="1" applyFont="1" applyFill="1" applyBorder="1" applyAlignment="1" applyProtection="1">
      <alignment horizontal="center" vertical="center" wrapText="1"/>
    </xf>
    <xf numFmtId="181" fontId="60" fillId="30" borderId="61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right" vertical="center" wrapText="1"/>
    </xf>
    <xf numFmtId="181" fontId="59" fillId="30" borderId="102" xfId="280" applyNumberFormat="1" applyFont="1" applyFill="1" applyBorder="1" applyAlignment="1" applyProtection="1">
      <alignment horizontal="center" vertical="center" wrapText="1"/>
    </xf>
    <xf numFmtId="181" fontId="59" fillId="30" borderId="106" xfId="280" applyNumberFormat="1" applyFont="1" applyFill="1" applyBorder="1" applyAlignment="1" applyProtection="1">
      <alignment horizontal="center" vertical="center" wrapText="1"/>
    </xf>
    <xf numFmtId="181" fontId="59" fillId="30" borderId="112" xfId="280" applyNumberFormat="1" applyFont="1" applyFill="1" applyBorder="1" applyAlignment="1" applyProtection="1">
      <alignment horizontal="center" vertical="center" wrapText="1"/>
    </xf>
    <xf numFmtId="181" fontId="59" fillId="30" borderId="115" xfId="280" applyNumberFormat="1" applyFont="1" applyFill="1" applyBorder="1" applyAlignment="1" applyProtection="1">
      <alignment horizontal="center" vertical="center" wrapText="1"/>
    </xf>
    <xf numFmtId="181" fontId="59" fillId="30" borderId="121" xfId="280" applyNumberFormat="1" applyFont="1" applyFill="1" applyBorder="1" applyAlignment="1" applyProtection="1">
      <alignment horizontal="center" vertical="center" wrapText="1"/>
    </xf>
    <xf numFmtId="181" fontId="60" fillId="30" borderId="18" xfId="280" applyNumberFormat="1" applyFont="1" applyFill="1" applyBorder="1" applyAlignment="1" applyProtection="1">
      <alignment horizontal="center" vertical="center" wrapText="1"/>
    </xf>
    <xf numFmtId="181" fontId="59" fillId="30" borderId="118" xfId="280" applyNumberFormat="1" applyFont="1" applyFill="1" applyBorder="1" applyAlignment="1" applyProtection="1">
      <alignment horizontal="center" vertical="center" wrapText="1"/>
    </xf>
    <xf numFmtId="181" fontId="59" fillId="30" borderId="38" xfId="280" applyNumberFormat="1" applyFont="1" applyFill="1" applyBorder="1" applyAlignment="1" applyProtection="1">
      <alignment horizontal="center" vertical="center" wrapText="1"/>
    </xf>
    <xf numFmtId="181" fontId="59" fillId="30" borderId="58" xfId="280" applyNumberFormat="1" applyFont="1" applyFill="1" applyBorder="1" applyAlignment="1" applyProtection="1">
      <alignment horizontal="center" vertical="center" wrapText="1"/>
    </xf>
    <xf numFmtId="181" fontId="60" fillId="30" borderId="15" xfId="280" applyNumberFormat="1" applyFont="1" applyFill="1" applyBorder="1" applyAlignment="1" applyProtection="1">
      <alignment horizontal="center" vertical="center" wrapText="1"/>
    </xf>
    <xf numFmtId="181" fontId="60" fillId="30" borderId="62" xfId="280" applyNumberFormat="1" applyFont="1" applyFill="1" applyBorder="1" applyAlignment="1" applyProtection="1">
      <alignment horizontal="center" vertical="center" wrapText="1"/>
    </xf>
    <xf numFmtId="0" fontId="60" fillId="30" borderId="94" xfId="0" applyFont="1" applyFill="1" applyBorder="1" applyAlignment="1">
      <alignment horizontal="center" vertical="center" textRotation="90" wrapText="1"/>
    </xf>
    <xf numFmtId="183" fontId="60" fillId="30" borderId="94" xfId="282" applyNumberFormat="1" applyFont="1" applyFill="1" applyBorder="1" applyAlignment="1">
      <alignment horizontal="center" vertical="center" wrapText="1"/>
    </xf>
    <xf numFmtId="0" fontId="60" fillId="30" borderId="95" xfId="232" applyFont="1" applyFill="1" applyBorder="1" applyAlignment="1">
      <alignment horizontal="center"/>
    </xf>
    <xf numFmtId="181" fontId="60" fillId="30" borderId="19" xfId="280" applyNumberFormat="1" applyFont="1" applyFill="1" applyBorder="1" applyAlignment="1" applyProtection="1">
      <alignment horizontal="center" vertical="center" wrapText="1"/>
    </xf>
    <xf numFmtId="181" fontId="60" fillId="30" borderId="24" xfId="280" applyNumberFormat="1" applyFont="1" applyFill="1" applyBorder="1" applyAlignment="1" applyProtection="1">
      <alignment horizontal="center" vertical="center" wrapText="1"/>
    </xf>
    <xf numFmtId="0" fontId="60" fillId="30" borderId="93" xfId="0" applyFont="1" applyFill="1" applyBorder="1" applyAlignment="1">
      <alignment horizontal="center" vertical="center" textRotation="90" wrapText="1"/>
    </xf>
    <xf numFmtId="0" fontId="60" fillId="30" borderId="97" xfId="232" applyFont="1" applyFill="1" applyBorder="1" applyAlignment="1">
      <alignment horizontal="center"/>
    </xf>
    <xf numFmtId="181" fontId="60" fillId="30" borderId="91" xfId="280" applyNumberFormat="1" applyFont="1" applyFill="1" applyBorder="1" applyAlignment="1" applyProtection="1">
      <alignment horizontal="center" vertical="center" wrapText="1"/>
    </xf>
    <xf numFmtId="181" fontId="60" fillId="30" borderId="96" xfId="280" applyNumberFormat="1" applyFont="1" applyFill="1" applyBorder="1" applyAlignment="1" applyProtection="1">
      <alignment horizontal="center" vertical="center" wrapText="1"/>
    </xf>
    <xf numFmtId="181" fontId="60" fillId="30" borderId="63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center" vertical="center" wrapText="1"/>
    </xf>
    <xf numFmtId="0" fontId="60" fillId="30" borderId="126" xfId="0" applyFont="1" applyFill="1" applyBorder="1" applyAlignment="1">
      <alignment horizontal="center" vertical="center" wrapText="1"/>
    </xf>
    <xf numFmtId="181" fontId="59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0" xfId="0" applyFont="1" applyFill="1" applyBorder="1" applyAlignment="1" applyProtection="1">
      <alignment horizontal="center" vertical="center" wrapText="1"/>
      <protection locked="0"/>
    </xf>
    <xf numFmtId="181" fontId="59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0" fillId="27" borderId="88" xfId="0" applyFont="1" applyFill="1" applyBorder="1" applyAlignment="1">
      <alignment horizontal="center" vertical="center" wrapText="1"/>
    </xf>
    <xf numFmtId="0" fontId="60" fillId="27" borderId="74" xfId="0" applyFont="1" applyFill="1" applyBorder="1" applyAlignment="1">
      <alignment horizontal="center" vertical="center" wrapText="1"/>
    </xf>
    <xf numFmtId="0" fontId="60" fillId="27" borderId="89" xfId="0" applyFont="1" applyFill="1" applyBorder="1" applyAlignment="1">
      <alignment horizontal="center" vertical="center" wrapText="1"/>
    </xf>
    <xf numFmtId="0" fontId="60" fillId="27" borderId="19" xfId="0" applyFont="1" applyFill="1" applyBorder="1" applyAlignment="1">
      <alignment horizontal="center" vertical="center" wrapText="1"/>
    </xf>
    <xf numFmtId="0" fontId="60" fillId="27" borderId="17" xfId="0" applyFont="1" applyFill="1" applyBorder="1" applyAlignment="1">
      <alignment horizontal="center" vertical="center" wrapText="1"/>
    </xf>
    <xf numFmtId="0" fontId="60" fillId="27" borderId="18" xfId="0" applyFont="1" applyFill="1" applyBorder="1" applyAlignment="1">
      <alignment horizontal="center" vertical="center" wrapText="1"/>
    </xf>
    <xf numFmtId="0" fontId="60" fillId="29" borderId="88" xfId="0" applyFont="1" applyFill="1" applyBorder="1" applyAlignment="1">
      <alignment horizontal="center" vertical="center" wrapText="1"/>
    </xf>
    <xf numFmtId="0" fontId="60" fillId="29" borderId="74" xfId="0" applyFont="1" applyFill="1" applyBorder="1" applyAlignment="1">
      <alignment horizontal="center" vertical="center" wrapText="1"/>
    </xf>
    <xf numFmtId="0" fontId="60" fillId="29" borderId="90" xfId="0" applyFont="1" applyFill="1" applyBorder="1" applyAlignment="1">
      <alignment horizontal="center" vertical="center" wrapText="1"/>
    </xf>
    <xf numFmtId="0" fontId="60" fillId="25" borderId="88" xfId="0" applyFont="1" applyFill="1" applyBorder="1" applyAlignment="1">
      <alignment horizontal="center" vertical="center"/>
    </xf>
    <xf numFmtId="0" fontId="60" fillId="25" borderId="74" xfId="0" applyFont="1" applyFill="1" applyBorder="1" applyAlignment="1">
      <alignment horizontal="center" vertical="center"/>
    </xf>
    <xf numFmtId="0" fontId="60" fillId="25" borderId="89" xfId="0" applyFont="1" applyFill="1" applyBorder="1" applyAlignment="1">
      <alignment horizontal="center" vertical="center"/>
    </xf>
    <xf numFmtId="0" fontId="60" fillId="26" borderId="90" xfId="0" applyFont="1" applyFill="1" applyBorder="1" applyAlignment="1">
      <alignment horizontal="center" vertical="center" wrapText="1"/>
    </xf>
    <xf numFmtId="0" fontId="60" fillId="26" borderId="24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18" xfId="0" applyFont="1" applyFill="1" applyBorder="1" applyAlignment="1">
      <alignment horizontal="center" vertical="center" wrapText="1"/>
    </xf>
    <xf numFmtId="0" fontId="60" fillId="0" borderId="91" xfId="0" applyFont="1" applyBorder="1" applyAlignment="1">
      <alignment horizontal="center" vertical="center" textRotation="90" wrapText="1"/>
    </xf>
    <xf numFmtId="0" fontId="60" fillId="0" borderId="92" xfId="0" applyFont="1" applyBorder="1" applyAlignment="1">
      <alignment horizontal="center" vertical="center" textRotation="90" wrapText="1"/>
    </xf>
    <xf numFmtId="0" fontId="60" fillId="0" borderId="79" xfId="0" applyFont="1" applyBorder="1" applyAlignment="1">
      <alignment horizontal="center" vertical="center" textRotation="90" wrapText="1"/>
    </xf>
    <xf numFmtId="0" fontId="60" fillId="0" borderId="65" xfId="0" applyFont="1" applyBorder="1" applyAlignment="1">
      <alignment horizontal="center" vertical="center" textRotation="90" wrapText="1"/>
    </xf>
    <xf numFmtId="183" fontId="68" fillId="0" borderId="87" xfId="282" applyNumberFormat="1" applyFont="1" applyBorder="1" applyAlignment="1">
      <alignment horizontal="center" vertical="center" wrapText="1"/>
    </xf>
    <xf numFmtId="183" fontId="68" fillId="0" borderId="85" xfId="282" applyNumberFormat="1" applyFont="1" applyBorder="1" applyAlignment="1">
      <alignment horizontal="center" vertical="center" wrapText="1"/>
    </xf>
    <xf numFmtId="183" fontId="68" fillId="0" borderId="86" xfId="282" applyNumberFormat="1" applyFont="1" applyBorder="1" applyAlignment="1">
      <alignment horizontal="center" vertical="center" wrapText="1"/>
    </xf>
    <xf numFmtId="183" fontId="68" fillId="0" borderId="84" xfId="282" applyNumberFormat="1" applyFont="1" applyBorder="1" applyAlignment="1">
      <alignment horizontal="center" vertical="center" wrapText="1"/>
    </xf>
    <xf numFmtId="0" fontId="60" fillId="30" borderId="82" xfId="0" applyFont="1" applyFill="1" applyBorder="1" applyAlignment="1">
      <alignment horizontal="right" vertical="center" wrapText="1"/>
    </xf>
    <xf numFmtId="0" fontId="60" fillId="30" borderId="98" xfId="0" applyFont="1" applyFill="1" applyBorder="1" applyAlignment="1">
      <alignment horizontal="right" vertical="center" wrapText="1"/>
    </xf>
    <xf numFmtId="183" fontId="68" fillId="0" borderId="83" xfId="282" applyNumberFormat="1" applyFont="1" applyBorder="1" applyAlignment="1">
      <alignment horizontal="center" vertical="center" wrapText="1"/>
    </xf>
    <xf numFmtId="0" fontId="59" fillId="0" borderId="77" xfId="0" applyFont="1" applyBorder="1" applyAlignment="1">
      <alignment vertical="center" wrapText="1"/>
    </xf>
    <xf numFmtId="0" fontId="59" fillId="0" borderId="78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70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70" xfId="0" applyFont="1" applyBorder="1" applyAlignment="1">
      <alignment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6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73" xfId="0" applyFont="1" applyFill="1" applyBorder="1" applyAlignment="1">
      <alignment horizontal="center" vertical="center" wrapText="1"/>
    </xf>
    <xf numFmtId="0" fontId="60" fillId="8" borderId="74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59" fillId="0" borderId="75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0" fontId="61" fillId="0" borderId="71" xfId="0" applyFont="1" applyBorder="1" applyAlignment="1">
      <alignment horizontal="left" vertical="center" wrapText="1"/>
    </xf>
    <xf numFmtId="0" fontId="61" fillId="0" borderId="69" xfId="0" applyFont="1" applyBorder="1" applyAlignment="1">
      <alignment horizontal="left" vertical="center" wrapText="1"/>
    </xf>
    <xf numFmtId="0" fontId="61" fillId="0" borderId="72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9" xfId="0" applyFont="1" applyFill="1" applyBorder="1" applyAlignment="1">
      <alignment horizontal="center" vertical="center" wrapText="1"/>
    </xf>
    <xf numFmtId="0" fontId="64" fillId="24" borderId="72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9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64" fillId="24" borderId="71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70" zoomScaleNormal="70" workbookViewId="0">
      <selection activeCell="A5" sqref="A5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12.75" customHeight="1">
      <c r="A2" s="267" t="s">
        <v>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68" t="s">
        <v>136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69" t="s">
        <v>135</v>
      </c>
      <c r="M5" s="269"/>
    </row>
    <row r="6" spans="1:13" ht="12.75" customHeight="1" thickTop="1">
      <c r="A6" s="270" t="s">
        <v>3</v>
      </c>
      <c r="B6" s="271"/>
      <c r="C6" s="271"/>
      <c r="D6" s="272"/>
      <c r="E6" s="276" t="s">
        <v>4</v>
      </c>
      <c r="F6" s="277"/>
      <c r="G6" s="277"/>
      <c r="H6" s="277"/>
      <c r="I6" s="278"/>
      <c r="J6" s="279" t="s">
        <v>5</v>
      </c>
      <c r="K6" s="280"/>
      <c r="L6" s="281"/>
      <c r="M6" s="282" t="s">
        <v>6</v>
      </c>
    </row>
    <row r="7" spans="1:13" ht="21" customHeight="1">
      <c r="A7" s="273"/>
      <c r="B7" s="274"/>
      <c r="C7" s="274"/>
      <c r="D7" s="275"/>
      <c r="E7" s="284" t="s">
        <v>7</v>
      </c>
      <c r="F7" s="285"/>
      <c r="G7" s="285"/>
      <c r="H7" s="285" t="s">
        <v>8</v>
      </c>
      <c r="I7" s="286" t="s">
        <v>9</v>
      </c>
      <c r="J7" s="284" t="s">
        <v>10</v>
      </c>
      <c r="K7" s="285" t="s">
        <v>11</v>
      </c>
      <c r="L7" s="287" t="s">
        <v>9</v>
      </c>
      <c r="M7" s="283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85"/>
      <c r="I8" s="286"/>
      <c r="J8" s="284"/>
      <c r="K8" s="285"/>
      <c r="L8" s="287"/>
      <c r="M8" s="283"/>
    </row>
    <row r="9" spans="1:13" s="148" customFormat="1" ht="12.75" customHeight="1">
      <c r="A9" s="288" t="s">
        <v>122</v>
      </c>
      <c r="B9" s="290" t="s">
        <v>126</v>
      </c>
      <c r="C9" s="292" t="s">
        <v>123</v>
      </c>
      <c r="D9" s="155">
        <v>13</v>
      </c>
      <c r="E9" s="221">
        <v>424</v>
      </c>
      <c r="F9" s="222"/>
      <c r="G9" s="186">
        <f>E9+F9</f>
        <v>424</v>
      </c>
      <c r="H9" s="182"/>
      <c r="I9" s="186">
        <f>G9+H9</f>
        <v>424</v>
      </c>
      <c r="J9" s="241">
        <v>182</v>
      </c>
      <c r="K9" s="242">
        <v>9</v>
      </c>
      <c r="L9" s="198">
        <f>J9+K9</f>
        <v>191</v>
      </c>
      <c r="M9" s="259">
        <v>12</v>
      </c>
    </row>
    <row r="10" spans="1:13" s="148" customFormat="1" ht="12.75" customHeight="1">
      <c r="A10" s="289"/>
      <c r="B10" s="291"/>
      <c r="C10" s="293"/>
      <c r="D10" s="158">
        <v>12</v>
      </c>
      <c r="E10" s="223">
        <v>13</v>
      </c>
      <c r="F10" s="224"/>
      <c r="G10" s="187">
        <f t="shared" ref="G10:G33" si="0">E10+F10</f>
        <v>13</v>
      </c>
      <c r="H10" s="183"/>
      <c r="I10" s="187">
        <f t="shared" ref="I10:I49" si="1">G10+H10</f>
        <v>13</v>
      </c>
      <c r="J10" s="243">
        <v>1</v>
      </c>
      <c r="K10" s="244"/>
      <c r="L10" s="199">
        <f t="shared" ref="L10:L49" si="2">J10+K10</f>
        <v>1</v>
      </c>
      <c r="M10" s="260"/>
    </row>
    <row r="11" spans="1:13" s="148" customFormat="1" ht="12.75" customHeight="1">
      <c r="A11" s="289"/>
      <c r="B11" s="291"/>
      <c r="C11" s="294"/>
      <c r="D11" s="161">
        <v>11</v>
      </c>
      <c r="E11" s="225">
        <v>13</v>
      </c>
      <c r="F11" s="226"/>
      <c r="G11" s="188">
        <f t="shared" si="0"/>
        <v>13</v>
      </c>
      <c r="H11" s="183"/>
      <c r="I11" s="188">
        <f t="shared" si="1"/>
        <v>13</v>
      </c>
      <c r="J11" s="245"/>
      <c r="K11" s="246">
        <v>1</v>
      </c>
      <c r="L11" s="200">
        <f t="shared" si="2"/>
        <v>1</v>
      </c>
      <c r="M11" s="261">
        <v>1</v>
      </c>
    </row>
    <row r="12" spans="1:13" s="148" customFormat="1" ht="12.75" customHeight="1">
      <c r="A12" s="289"/>
      <c r="B12" s="291"/>
      <c r="C12" s="295" t="s">
        <v>124</v>
      </c>
      <c r="D12" s="155">
        <v>10</v>
      </c>
      <c r="E12" s="221">
        <v>5</v>
      </c>
      <c r="F12" s="222"/>
      <c r="G12" s="186">
        <f t="shared" si="0"/>
        <v>5</v>
      </c>
      <c r="H12" s="183"/>
      <c r="I12" s="186">
        <f t="shared" si="1"/>
        <v>5</v>
      </c>
      <c r="J12" s="241"/>
      <c r="K12" s="242"/>
      <c r="L12" s="198">
        <f t="shared" si="2"/>
        <v>0</v>
      </c>
      <c r="M12" s="259"/>
    </row>
    <row r="13" spans="1:13" s="148" customFormat="1" ht="12.75" customHeight="1">
      <c r="A13" s="289"/>
      <c r="B13" s="291"/>
      <c r="C13" s="293"/>
      <c r="D13" s="158">
        <v>9</v>
      </c>
      <c r="E13" s="223">
        <v>3</v>
      </c>
      <c r="F13" s="224"/>
      <c r="G13" s="187">
        <f t="shared" si="0"/>
        <v>3</v>
      </c>
      <c r="H13" s="183"/>
      <c r="I13" s="187">
        <f t="shared" si="1"/>
        <v>3</v>
      </c>
      <c r="J13" s="243"/>
      <c r="K13" s="244"/>
      <c r="L13" s="199">
        <f t="shared" si="2"/>
        <v>0</v>
      </c>
      <c r="M13" s="260"/>
    </row>
    <row r="14" spans="1:13" s="148" customFormat="1" ht="12.75" customHeight="1">
      <c r="A14" s="289"/>
      <c r="B14" s="291"/>
      <c r="C14" s="293"/>
      <c r="D14" s="158">
        <v>8</v>
      </c>
      <c r="E14" s="223">
        <v>22</v>
      </c>
      <c r="F14" s="224"/>
      <c r="G14" s="187">
        <f t="shared" si="0"/>
        <v>22</v>
      </c>
      <c r="H14" s="183"/>
      <c r="I14" s="187">
        <f t="shared" si="1"/>
        <v>22</v>
      </c>
      <c r="J14" s="243">
        <v>2</v>
      </c>
      <c r="K14" s="244"/>
      <c r="L14" s="199">
        <f t="shared" si="2"/>
        <v>2</v>
      </c>
      <c r="M14" s="260"/>
    </row>
    <row r="15" spans="1:13" s="148" customFormat="1" ht="12.75" customHeight="1">
      <c r="A15" s="289"/>
      <c r="B15" s="291"/>
      <c r="C15" s="293"/>
      <c r="D15" s="164">
        <v>7</v>
      </c>
      <c r="E15" s="227">
        <v>22</v>
      </c>
      <c r="F15" s="228"/>
      <c r="G15" s="189">
        <f t="shared" si="0"/>
        <v>22</v>
      </c>
      <c r="H15" s="183"/>
      <c r="I15" s="189">
        <f t="shared" si="1"/>
        <v>22</v>
      </c>
      <c r="J15" s="247"/>
      <c r="K15" s="248"/>
      <c r="L15" s="201">
        <f t="shared" si="2"/>
        <v>0</v>
      </c>
      <c r="M15" s="262"/>
    </row>
    <row r="16" spans="1:13" s="148" customFormat="1" ht="12.75" customHeight="1">
      <c r="A16" s="289"/>
      <c r="B16" s="291"/>
      <c r="C16" s="294"/>
      <c r="D16" s="161">
        <v>6</v>
      </c>
      <c r="E16" s="225">
        <v>3</v>
      </c>
      <c r="F16" s="226"/>
      <c r="G16" s="188">
        <f t="shared" si="0"/>
        <v>3</v>
      </c>
      <c r="H16" s="183"/>
      <c r="I16" s="188">
        <f t="shared" si="1"/>
        <v>3</v>
      </c>
      <c r="J16" s="245"/>
      <c r="K16" s="246"/>
      <c r="L16" s="200">
        <f t="shared" si="2"/>
        <v>0</v>
      </c>
      <c r="M16" s="261"/>
    </row>
    <row r="17" spans="1:13" s="148" customFormat="1" ht="12.75" customHeight="1">
      <c r="A17" s="289"/>
      <c r="B17" s="291"/>
      <c r="C17" s="295" t="s">
        <v>125</v>
      </c>
      <c r="D17" s="155">
        <v>5</v>
      </c>
      <c r="E17" s="221">
        <v>17</v>
      </c>
      <c r="F17" s="222"/>
      <c r="G17" s="186">
        <f t="shared" si="0"/>
        <v>17</v>
      </c>
      <c r="H17" s="183"/>
      <c r="I17" s="186">
        <f t="shared" si="1"/>
        <v>17</v>
      </c>
      <c r="J17" s="241"/>
      <c r="K17" s="242">
        <v>1</v>
      </c>
      <c r="L17" s="198">
        <f t="shared" si="2"/>
        <v>1</v>
      </c>
      <c r="M17" s="259">
        <v>1</v>
      </c>
    </row>
    <row r="18" spans="1:13" s="148" customFormat="1" ht="12.75" customHeight="1">
      <c r="A18" s="289"/>
      <c r="B18" s="291"/>
      <c r="C18" s="293"/>
      <c r="D18" s="158">
        <v>4</v>
      </c>
      <c r="E18" s="223">
        <v>17</v>
      </c>
      <c r="F18" s="224"/>
      <c r="G18" s="187">
        <f t="shared" si="0"/>
        <v>17</v>
      </c>
      <c r="H18" s="183"/>
      <c r="I18" s="187">
        <f t="shared" si="1"/>
        <v>17</v>
      </c>
      <c r="J18" s="243"/>
      <c r="K18" s="244"/>
      <c r="L18" s="199">
        <f t="shared" si="2"/>
        <v>0</v>
      </c>
      <c r="M18" s="260"/>
    </row>
    <row r="19" spans="1:13" s="148" customFormat="1" ht="12.75" customHeight="1">
      <c r="A19" s="289"/>
      <c r="B19" s="291"/>
      <c r="C19" s="293"/>
      <c r="D19" s="158">
        <v>3</v>
      </c>
      <c r="E19" s="223"/>
      <c r="F19" s="224">
        <v>17</v>
      </c>
      <c r="G19" s="187">
        <f t="shared" si="0"/>
        <v>17</v>
      </c>
      <c r="H19" s="183"/>
      <c r="I19" s="187">
        <f t="shared" si="1"/>
        <v>17</v>
      </c>
      <c r="J19" s="243"/>
      <c r="K19" s="244"/>
      <c r="L19" s="199">
        <f t="shared" si="2"/>
        <v>0</v>
      </c>
      <c r="M19" s="260"/>
    </row>
    <row r="20" spans="1:13" s="148" customFormat="1" ht="12.75" customHeight="1">
      <c r="A20" s="289"/>
      <c r="B20" s="291"/>
      <c r="C20" s="293"/>
      <c r="D20" s="158">
        <v>2</v>
      </c>
      <c r="E20" s="227"/>
      <c r="F20" s="228">
        <v>5</v>
      </c>
      <c r="G20" s="189">
        <f t="shared" si="0"/>
        <v>5</v>
      </c>
      <c r="H20" s="183"/>
      <c r="I20" s="189">
        <f t="shared" si="1"/>
        <v>5</v>
      </c>
      <c r="J20" s="247"/>
      <c r="K20" s="248"/>
      <c r="L20" s="201">
        <f t="shared" si="2"/>
        <v>0</v>
      </c>
      <c r="M20" s="262"/>
    </row>
    <row r="21" spans="1:13" s="148" customFormat="1" ht="12.75" customHeight="1">
      <c r="A21" s="289"/>
      <c r="B21" s="291"/>
      <c r="C21" s="293"/>
      <c r="D21" s="164">
        <v>1</v>
      </c>
      <c r="E21" s="229"/>
      <c r="F21" s="230">
        <v>33</v>
      </c>
      <c r="G21" s="190">
        <f t="shared" si="0"/>
        <v>33</v>
      </c>
      <c r="H21" s="239">
        <v>5</v>
      </c>
      <c r="I21" s="190">
        <f t="shared" si="1"/>
        <v>38</v>
      </c>
      <c r="J21" s="249"/>
      <c r="K21" s="250"/>
      <c r="L21" s="202">
        <f t="shared" si="2"/>
        <v>0</v>
      </c>
      <c r="M21" s="263"/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539</v>
      </c>
      <c r="F22" s="191">
        <f t="shared" ref="F22:M22" si="3">SUM(F9:F21)</f>
        <v>55</v>
      </c>
      <c r="G22" s="191">
        <f t="shared" si="3"/>
        <v>594</v>
      </c>
      <c r="H22" s="195">
        <f t="shared" si="3"/>
        <v>5</v>
      </c>
      <c r="I22" s="191">
        <f t="shared" si="3"/>
        <v>599</v>
      </c>
      <c r="J22" s="212">
        <f t="shared" si="3"/>
        <v>185</v>
      </c>
      <c r="K22" s="191">
        <f t="shared" si="3"/>
        <v>11</v>
      </c>
      <c r="L22" s="203">
        <f t="shared" si="3"/>
        <v>196</v>
      </c>
      <c r="M22" s="213">
        <f t="shared" si="3"/>
        <v>14</v>
      </c>
    </row>
    <row r="23" spans="1:13" s="148" customFormat="1" ht="12.75" customHeight="1">
      <c r="A23" s="288" t="s">
        <v>129</v>
      </c>
      <c r="B23" s="290" t="s">
        <v>130</v>
      </c>
      <c r="C23" s="292" t="s">
        <v>123</v>
      </c>
      <c r="D23" s="169">
        <v>13</v>
      </c>
      <c r="E23" s="233">
        <v>804</v>
      </c>
      <c r="F23" s="234"/>
      <c r="G23" s="192">
        <f t="shared" si="0"/>
        <v>804</v>
      </c>
      <c r="H23" s="182"/>
      <c r="I23" s="192">
        <f t="shared" si="1"/>
        <v>804</v>
      </c>
      <c r="J23" s="253">
        <v>399</v>
      </c>
      <c r="K23" s="254">
        <v>54</v>
      </c>
      <c r="L23" s="204">
        <f t="shared" si="2"/>
        <v>453</v>
      </c>
      <c r="M23" s="264">
        <v>75</v>
      </c>
    </row>
    <row r="24" spans="1:13" s="148" customFormat="1" ht="12.75" customHeight="1">
      <c r="A24" s="289"/>
      <c r="B24" s="291"/>
      <c r="C24" s="293"/>
      <c r="D24" s="170">
        <v>12</v>
      </c>
      <c r="E24" s="235">
        <v>18</v>
      </c>
      <c r="F24" s="236"/>
      <c r="G24" s="193">
        <f t="shared" si="0"/>
        <v>18</v>
      </c>
      <c r="H24" s="183"/>
      <c r="I24" s="193">
        <f t="shared" si="1"/>
        <v>18</v>
      </c>
      <c r="J24" s="255">
        <v>3</v>
      </c>
      <c r="K24" s="256"/>
      <c r="L24" s="205">
        <f t="shared" si="2"/>
        <v>3</v>
      </c>
      <c r="M24" s="265"/>
    </row>
    <row r="25" spans="1:13" s="148" customFormat="1" ht="12.75" customHeight="1">
      <c r="A25" s="289"/>
      <c r="B25" s="291"/>
      <c r="C25" s="294"/>
      <c r="D25" s="171">
        <v>11</v>
      </c>
      <c r="E25" s="231">
        <v>27</v>
      </c>
      <c r="F25" s="232"/>
      <c r="G25" s="190">
        <f t="shared" si="0"/>
        <v>27</v>
      </c>
      <c r="H25" s="183"/>
      <c r="I25" s="190">
        <f t="shared" si="1"/>
        <v>27</v>
      </c>
      <c r="J25" s="251">
        <v>2</v>
      </c>
      <c r="K25" s="252"/>
      <c r="L25" s="202">
        <f t="shared" si="2"/>
        <v>2</v>
      </c>
      <c r="M25" s="263"/>
    </row>
    <row r="26" spans="1:13" s="148" customFormat="1" ht="12.75" customHeight="1">
      <c r="A26" s="289"/>
      <c r="B26" s="291"/>
      <c r="C26" s="295" t="s">
        <v>124</v>
      </c>
      <c r="D26" s="169">
        <v>10</v>
      </c>
      <c r="E26" s="233">
        <v>16</v>
      </c>
      <c r="F26" s="234"/>
      <c r="G26" s="192">
        <f t="shared" si="0"/>
        <v>16</v>
      </c>
      <c r="H26" s="183"/>
      <c r="I26" s="192">
        <f t="shared" si="1"/>
        <v>16</v>
      </c>
      <c r="J26" s="253"/>
      <c r="K26" s="254"/>
      <c r="L26" s="204">
        <f t="shared" si="2"/>
        <v>0</v>
      </c>
      <c r="M26" s="264"/>
    </row>
    <row r="27" spans="1:13" s="148" customFormat="1" ht="12.75" customHeight="1">
      <c r="A27" s="289"/>
      <c r="B27" s="291"/>
      <c r="C27" s="293"/>
      <c r="D27" s="170">
        <v>9</v>
      </c>
      <c r="E27" s="235">
        <v>10</v>
      </c>
      <c r="F27" s="236"/>
      <c r="G27" s="193">
        <f t="shared" si="0"/>
        <v>10</v>
      </c>
      <c r="H27" s="183"/>
      <c r="I27" s="193">
        <f t="shared" si="1"/>
        <v>10</v>
      </c>
      <c r="J27" s="255"/>
      <c r="K27" s="256">
        <v>1</v>
      </c>
      <c r="L27" s="205">
        <f t="shared" si="2"/>
        <v>1</v>
      </c>
      <c r="M27" s="265">
        <v>1</v>
      </c>
    </row>
    <row r="28" spans="1:13" s="148" customFormat="1" ht="12.75" customHeight="1">
      <c r="A28" s="289"/>
      <c r="B28" s="291"/>
      <c r="C28" s="293"/>
      <c r="D28" s="170">
        <v>8</v>
      </c>
      <c r="E28" s="235">
        <v>45</v>
      </c>
      <c r="F28" s="236"/>
      <c r="G28" s="193">
        <f t="shared" si="0"/>
        <v>45</v>
      </c>
      <c r="H28" s="183"/>
      <c r="I28" s="193">
        <f t="shared" si="1"/>
        <v>45</v>
      </c>
      <c r="J28" s="255"/>
      <c r="K28" s="256"/>
      <c r="L28" s="205">
        <f t="shared" si="2"/>
        <v>0</v>
      </c>
      <c r="M28" s="265"/>
    </row>
    <row r="29" spans="1:13" s="148" customFormat="1" ht="12.75" customHeight="1">
      <c r="A29" s="289"/>
      <c r="B29" s="291"/>
      <c r="C29" s="293"/>
      <c r="D29" s="170">
        <v>7</v>
      </c>
      <c r="E29" s="235">
        <v>49</v>
      </c>
      <c r="F29" s="236"/>
      <c r="G29" s="193">
        <f t="shared" si="0"/>
        <v>49</v>
      </c>
      <c r="H29" s="183"/>
      <c r="I29" s="193">
        <f t="shared" si="1"/>
        <v>49</v>
      </c>
      <c r="J29" s="255"/>
      <c r="K29" s="256"/>
      <c r="L29" s="205">
        <f t="shared" si="2"/>
        <v>0</v>
      </c>
      <c r="M29" s="265"/>
    </row>
    <row r="30" spans="1:13" s="148" customFormat="1" ht="12.75" customHeight="1">
      <c r="A30" s="289"/>
      <c r="B30" s="291"/>
      <c r="C30" s="294"/>
      <c r="D30" s="171">
        <v>6</v>
      </c>
      <c r="E30" s="231">
        <v>21</v>
      </c>
      <c r="F30" s="232"/>
      <c r="G30" s="190">
        <f t="shared" si="0"/>
        <v>21</v>
      </c>
      <c r="H30" s="183"/>
      <c r="I30" s="190">
        <f t="shared" si="1"/>
        <v>21</v>
      </c>
      <c r="J30" s="251"/>
      <c r="K30" s="252"/>
      <c r="L30" s="202">
        <f t="shared" si="2"/>
        <v>0</v>
      </c>
      <c r="M30" s="263"/>
    </row>
    <row r="31" spans="1:13" s="148" customFormat="1" ht="12.75" customHeight="1">
      <c r="A31" s="289"/>
      <c r="B31" s="291"/>
      <c r="C31" s="295" t="s">
        <v>125</v>
      </c>
      <c r="D31" s="169">
        <v>5</v>
      </c>
      <c r="E31" s="233">
        <v>41</v>
      </c>
      <c r="F31" s="234"/>
      <c r="G31" s="192">
        <f t="shared" si="0"/>
        <v>41</v>
      </c>
      <c r="H31" s="183"/>
      <c r="I31" s="192">
        <f t="shared" si="1"/>
        <v>41</v>
      </c>
      <c r="J31" s="253"/>
      <c r="K31" s="254">
        <v>1</v>
      </c>
      <c r="L31" s="204">
        <f t="shared" si="2"/>
        <v>1</v>
      </c>
      <c r="M31" s="264">
        <v>1</v>
      </c>
    </row>
    <row r="32" spans="1:13" s="148" customFormat="1" ht="12.75" customHeight="1">
      <c r="A32" s="289"/>
      <c r="B32" s="291"/>
      <c r="C32" s="293"/>
      <c r="D32" s="170">
        <v>4</v>
      </c>
      <c r="E32" s="235">
        <v>27</v>
      </c>
      <c r="F32" s="236"/>
      <c r="G32" s="193">
        <f t="shared" si="0"/>
        <v>27</v>
      </c>
      <c r="H32" s="183"/>
      <c r="I32" s="193">
        <f t="shared" si="1"/>
        <v>27</v>
      </c>
      <c r="J32" s="255"/>
      <c r="K32" s="256">
        <v>1</v>
      </c>
      <c r="L32" s="205">
        <f t="shared" si="2"/>
        <v>1</v>
      </c>
      <c r="M32" s="265">
        <v>1</v>
      </c>
    </row>
    <row r="33" spans="1:13" s="148" customFormat="1" ht="12.75" customHeight="1">
      <c r="A33" s="289"/>
      <c r="B33" s="291"/>
      <c r="C33" s="293"/>
      <c r="D33" s="170">
        <v>3</v>
      </c>
      <c r="E33" s="235"/>
      <c r="F33" s="236">
        <v>6</v>
      </c>
      <c r="G33" s="193">
        <f t="shared" si="0"/>
        <v>6</v>
      </c>
      <c r="H33" s="183"/>
      <c r="I33" s="193">
        <f t="shared" si="1"/>
        <v>6</v>
      </c>
      <c r="J33" s="255"/>
      <c r="K33" s="256"/>
      <c r="L33" s="205">
        <f t="shared" si="2"/>
        <v>0</v>
      </c>
      <c r="M33" s="265"/>
    </row>
    <row r="34" spans="1:13" s="148" customFormat="1" ht="12.75" customHeight="1">
      <c r="A34" s="289"/>
      <c r="B34" s="291"/>
      <c r="C34" s="293"/>
      <c r="D34" s="170">
        <v>2</v>
      </c>
      <c r="E34" s="237"/>
      <c r="F34" s="238">
        <v>1</v>
      </c>
      <c r="G34" s="194">
        <f>E34+F34</f>
        <v>1</v>
      </c>
      <c r="H34" s="184"/>
      <c r="I34" s="194">
        <f t="shared" si="1"/>
        <v>1</v>
      </c>
      <c r="J34" s="257"/>
      <c r="K34" s="258"/>
      <c r="L34" s="206">
        <f t="shared" si="2"/>
        <v>0</v>
      </c>
      <c r="M34" s="266"/>
    </row>
    <row r="35" spans="1:13" s="148" customFormat="1" ht="12.75" customHeight="1">
      <c r="A35" s="289"/>
      <c r="B35" s="291"/>
      <c r="C35" s="298"/>
      <c r="D35" s="171">
        <v>1</v>
      </c>
      <c r="E35" s="231"/>
      <c r="F35" s="232">
        <v>56</v>
      </c>
      <c r="G35" s="190">
        <f t="shared" ref="G35:G49" si="4">E35+F35</f>
        <v>56</v>
      </c>
      <c r="H35" s="240">
        <v>151</v>
      </c>
      <c r="I35" s="190">
        <f t="shared" si="1"/>
        <v>207</v>
      </c>
      <c r="J35" s="251"/>
      <c r="K35" s="252"/>
      <c r="L35" s="202">
        <f t="shared" si="2"/>
        <v>0</v>
      </c>
      <c r="M35" s="263"/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1058</v>
      </c>
      <c r="F36" s="191">
        <f t="shared" ref="F36:M36" si="5">SUM(F23:F35)</f>
        <v>63</v>
      </c>
      <c r="G36" s="191">
        <f t="shared" si="5"/>
        <v>1121</v>
      </c>
      <c r="H36" s="195">
        <f t="shared" si="5"/>
        <v>151</v>
      </c>
      <c r="I36" s="191">
        <f t="shared" si="5"/>
        <v>1272</v>
      </c>
      <c r="J36" s="212">
        <f t="shared" si="5"/>
        <v>404</v>
      </c>
      <c r="K36" s="191">
        <f t="shared" si="5"/>
        <v>57</v>
      </c>
      <c r="L36" s="203">
        <f t="shared" si="5"/>
        <v>461</v>
      </c>
      <c r="M36" s="213">
        <f t="shared" si="5"/>
        <v>78</v>
      </c>
    </row>
    <row r="37" spans="1:13" s="148" customFormat="1" ht="12.75" customHeight="1">
      <c r="A37" s="288" t="s">
        <v>131</v>
      </c>
      <c r="B37" s="290" t="s">
        <v>132</v>
      </c>
      <c r="C37" s="292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89"/>
      <c r="B38" s="291"/>
      <c r="C38" s="293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89"/>
      <c r="B39" s="291"/>
      <c r="C39" s="294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89"/>
      <c r="B40" s="291"/>
      <c r="C40" s="295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89"/>
      <c r="B41" s="291"/>
      <c r="C41" s="293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89"/>
      <c r="B42" s="291"/>
      <c r="C42" s="293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89"/>
      <c r="B43" s="291"/>
      <c r="C43" s="293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89"/>
      <c r="B44" s="291"/>
      <c r="C44" s="294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89"/>
      <c r="B45" s="291"/>
      <c r="C45" s="295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89"/>
      <c r="B46" s="291"/>
      <c r="C46" s="293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89"/>
      <c r="B47" s="291"/>
      <c r="C47" s="293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89"/>
      <c r="B48" s="291"/>
      <c r="C48" s="293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89"/>
      <c r="B49" s="291"/>
      <c r="C49" s="298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96" t="s">
        <v>17</v>
      </c>
      <c r="C51" s="296"/>
      <c r="D51" s="297"/>
      <c r="E51" s="218">
        <f>E22+E36+E50</f>
        <v>1597</v>
      </c>
      <c r="F51" s="196">
        <f t="shared" ref="F51:M51" si="7">F22+F36+F50</f>
        <v>118</v>
      </c>
      <c r="G51" s="196">
        <f t="shared" si="7"/>
        <v>1715</v>
      </c>
      <c r="H51" s="196">
        <f t="shared" si="7"/>
        <v>156</v>
      </c>
      <c r="I51" s="197">
        <f t="shared" si="7"/>
        <v>1871</v>
      </c>
      <c r="J51" s="218">
        <f t="shared" si="7"/>
        <v>589</v>
      </c>
      <c r="K51" s="196">
        <f t="shared" si="7"/>
        <v>68</v>
      </c>
      <c r="L51" s="208">
        <f t="shared" si="7"/>
        <v>657</v>
      </c>
      <c r="M51" s="219">
        <f t="shared" si="7"/>
        <v>92</v>
      </c>
    </row>
    <row r="52" spans="1:13" ht="13.5" thickTop="1">
      <c r="A52" s="180" t="s">
        <v>134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10"/>
      <c r="K1" s="10"/>
    </row>
    <row r="2" spans="1:11" ht="12.75" customHeight="1">
      <c r="A2" s="267" t="s">
        <v>19</v>
      </c>
      <c r="B2" s="267"/>
      <c r="C2" s="267"/>
      <c r="D2" s="267"/>
      <c r="E2" s="267"/>
      <c r="F2" s="267"/>
      <c r="G2" s="267"/>
      <c r="H2" s="267"/>
      <c r="I2" s="267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10" t="s">
        <v>116</v>
      </c>
      <c r="B4" s="310"/>
      <c r="C4" s="310"/>
      <c r="D4" s="310"/>
      <c r="E4" s="310"/>
      <c r="F4" s="310"/>
      <c r="G4" s="310"/>
      <c r="H4" s="310"/>
      <c r="I4" s="310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11" t="s">
        <v>2</v>
      </c>
      <c r="I5" s="311"/>
    </row>
    <row r="6" spans="1:11" s="4" customFormat="1" ht="15.75" customHeight="1">
      <c r="A6" s="306" t="s">
        <v>20</v>
      </c>
      <c r="B6" s="307"/>
      <c r="C6" s="308" t="s">
        <v>21</v>
      </c>
      <c r="D6" s="308"/>
      <c r="E6" s="308"/>
      <c r="F6" s="309" t="s">
        <v>5</v>
      </c>
      <c r="G6" s="309"/>
      <c r="H6" s="309"/>
      <c r="I6" s="309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9"/>
    </row>
    <row r="8" spans="1:11" ht="13.5" customHeight="1" thickBot="1">
      <c r="A8" s="303" t="s">
        <v>26</v>
      </c>
      <c r="B8" s="304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05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05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05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299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299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299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299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299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299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299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299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299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25.5">
      <c r="A22" s="299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299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299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299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299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299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299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299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0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0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0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0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0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1" t="s">
        <v>17</v>
      </c>
      <c r="B35" s="302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67" t="s">
        <v>60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18" s="6" customFormat="1" ht="12.75" customHeight="1">
      <c r="A2" s="267" t="s">
        <v>19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>
      <c r="A3" s="5"/>
      <c r="B3" s="5"/>
    </row>
    <row r="4" spans="1:18" ht="12.75" customHeight="1">
      <c r="A4" s="320" t="s">
        <v>116</v>
      </c>
      <c r="B4" s="320"/>
      <c r="C4" s="320"/>
    </row>
    <row r="5" spans="1:18" ht="12.75" customHeight="1">
      <c r="A5" s="321" t="s">
        <v>61</v>
      </c>
      <c r="B5" s="321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1" t="s">
        <v>20</v>
      </c>
      <c r="B7" s="314"/>
      <c r="C7" s="317" t="s">
        <v>63</v>
      </c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8"/>
    </row>
    <row r="8" spans="1:18" s="11" customFormat="1" ht="25.5" customHeight="1" thickTop="1">
      <c r="A8" s="315"/>
      <c r="B8" s="316"/>
      <c r="C8" s="324" t="s">
        <v>64</v>
      </c>
      <c r="D8" s="323" t="s">
        <v>65</v>
      </c>
      <c r="E8" s="323" t="s">
        <v>66</v>
      </c>
      <c r="F8" s="323" t="s">
        <v>67</v>
      </c>
      <c r="G8" s="322" t="s">
        <v>68</v>
      </c>
      <c r="H8" s="322"/>
      <c r="I8" s="322"/>
      <c r="J8" s="322"/>
      <c r="K8" s="322"/>
      <c r="L8" s="322"/>
      <c r="M8" s="323" t="s">
        <v>69</v>
      </c>
      <c r="N8" s="322" t="s">
        <v>70</v>
      </c>
      <c r="O8" s="322"/>
      <c r="P8" s="322" t="s">
        <v>71</v>
      </c>
      <c r="Q8" s="322"/>
      <c r="R8" s="325" t="s">
        <v>9</v>
      </c>
    </row>
    <row r="9" spans="1:18" s="11" customFormat="1" ht="42">
      <c r="A9" s="127" t="s">
        <v>23</v>
      </c>
      <c r="B9" s="97" t="s">
        <v>24</v>
      </c>
      <c r="C9" s="324"/>
      <c r="D9" s="323"/>
      <c r="E9" s="323"/>
      <c r="F9" s="323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23"/>
      <c r="N9" s="100" t="s">
        <v>78</v>
      </c>
      <c r="O9" s="100" t="s">
        <v>79</v>
      </c>
      <c r="P9" s="100" t="s">
        <v>80</v>
      </c>
      <c r="Q9" s="100" t="s">
        <v>81</v>
      </c>
      <c r="R9" s="325"/>
    </row>
    <row r="10" spans="1:18" ht="13.5" customHeight="1" thickBot="1">
      <c r="A10" s="303" t="s">
        <v>26</v>
      </c>
      <c r="B10" s="313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05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05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05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299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299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299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299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299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299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299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299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299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299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299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0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0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0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0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0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0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19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19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19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19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19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2" t="s">
        <v>117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</row>
    <row r="40" spans="1:18" s="90" customFormat="1" ht="12.75" customHeight="1">
      <c r="A40" s="312" t="s">
        <v>118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</row>
    <row r="41" spans="1:18" s="90" customFormat="1" ht="12.75" customHeight="1">
      <c r="A41" s="312" t="s">
        <v>83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</row>
    <row r="42" spans="1:18" s="90" customFormat="1" ht="12.75" customHeight="1">
      <c r="A42" s="312" t="s">
        <v>84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  <row r="43" spans="1:18" s="90" customFormat="1" ht="12.75" customHeight="1">
      <c r="A43" s="312" t="s">
        <v>85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</row>
    <row r="44" spans="1:18" s="90" customFormat="1" ht="12.75" customHeight="1">
      <c r="A44" s="312" t="s">
        <v>86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</row>
    <row r="45" spans="1:18" s="90" customFormat="1" ht="12.75" customHeight="1">
      <c r="A45" s="312" t="s">
        <v>87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</row>
    <row r="46" spans="1:18" s="90" customFormat="1" ht="12.75" customHeight="1">
      <c r="A46" s="312" t="s">
        <v>88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</row>
    <row r="47" spans="1:18" s="90" customFormat="1" ht="12.75" customHeight="1">
      <c r="A47" s="312" t="s">
        <v>89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</row>
    <row r="48" spans="1:18" s="90" customFormat="1" ht="12.75" customHeight="1">
      <c r="A48" s="312" t="s">
        <v>90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67" t="s">
        <v>119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4" ht="12.75" customHeight="1">
      <c r="A2" s="267" t="s">
        <v>107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4" ht="12.75" customHeight="1">
      <c r="A3" s="321" t="s">
        <v>120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11" t="s">
        <v>2</v>
      </c>
      <c r="M4" s="311"/>
    </row>
    <row r="5" spans="1:14" s="10" customFormat="1">
      <c r="A5" s="301" t="s">
        <v>92</v>
      </c>
      <c r="B5" s="314"/>
      <c r="C5" s="314" t="s">
        <v>112</v>
      </c>
      <c r="D5" s="314"/>
      <c r="E5" s="314"/>
      <c r="F5" s="314"/>
      <c r="G5" s="314"/>
      <c r="H5" s="314"/>
      <c r="I5" s="314"/>
      <c r="J5" s="314"/>
      <c r="K5" s="314"/>
      <c r="L5" s="314"/>
      <c r="M5" s="307"/>
      <c r="N5" s="18"/>
    </row>
    <row r="6" spans="1:14" s="10" customFormat="1" ht="13.15" customHeight="1">
      <c r="A6" s="301"/>
      <c r="B6" s="314"/>
      <c r="C6" s="337" t="s">
        <v>93</v>
      </c>
      <c r="D6" s="314" t="s">
        <v>94</v>
      </c>
      <c r="E6" s="314" t="s">
        <v>95</v>
      </c>
      <c r="F6" s="314" t="s">
        <v>96</v>
      </c>
      <c r="G6" s="314" t="s">
        <v>97</v>
      </c>
      <c r="H6" s="314"/>
      <c r="I6" s="314"/>
      <c r="J6" s="314"/>
      <c r="K6" s="314"/>
      <c r="L6" s="314"/>
      <c r="M6" s="307"/>
      <c r="N6" s="18"/>
    </row>
    <row r="7" spans="1:14" s="10" customFormat="1">
      <c r="A7" s="301"/>
      <c r="B7" s="314"/>
      <c r="C7" s="338"/>
      <c r="D7" s="314"/>
      <c r="E7" s="314"/>
      <c r="F7" s="314"/>
      <c r="G7" s="334" t="s">
        <v>113</v>
      </c>
      <c r="H7" s="334"/>
      <c r="I7" s="334"/>
      <c r="J7" s="335"/>
      <c r="K7" s="336" t="s">
        <v>114</v>
      </c>
      <c r="L7" s="314"/>
      <c r="M7" s="307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14"/>
      <c r="E8" s="314"/>
      <c r="F8" s="314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1" t="s">
        <v>9</v>
      </c>
      <c r="B21" s="314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29" t="s">
        <v>91</v>
      </c>
      <c r="B22" s="329"/>
      <c r="C22" s="329"/>
      <c r="D22" s="329"/>
      <c r="E22" s="329"/>
      <c r="F22" s="329"/>
      <c r="G22" s="329"/>
      <c r="H22" s="329"/>
      <c r="I22" s="95"/>
      <c r="J22" s="12"/>
    </row>
    <row r="23" spans="1:14" s="6" customFormat="1" ht="12.75" customHeight="1">
      <c r="A23" s="330" t="s">
        <v>62</v>
      </c>
      <c r="B23" s="330"/>
      <c r="C23" s="330"/>
      <c r="D23" s="330"/>
      <c r="E23" s="330"/>
      <c r="F23" s="330"/>
      <c r="G23" s="330"/>
      <c r="H23" s="330"/>
      <c r="I23" s="96"/>
      <c r="J23" s="12"/>
    </row>
    <row r="24" spans="1:14" s="6" customFormat="1">
      <c r="A24" s="331" t="s">
        <v>115</v>
      </c>
      <c r="B24" s="331"/>
      <c r="C24" s="331"/>
      <c r="D24" s="331"/>
      <c r="E24" s="331"/>
      <c r="F24" s="331"/>
      <c r="G24" s="331"/>
      <c r="H24" s="331"/>
      <c r="I24" s="101"/>
      <c r="K24" s="12"/>
      <c r="N24" s="12"/>
    </row>
    <row r="25" spans="1:14" s="6" customFormat="1">
      <c r="A25" s="339" t="s">
        <v>101</v>
      </c>
      <c r="B25" s="332"/>
      <c r="C25" s="332"/>
      <c r="D25" s="332" t="s">
        <v>102</v>
      </c>
      <c r="E25" s="332"/>
      <c r="F25" s="332"/>
      <c r="G25" s="332"/>
      <c r="H25" s="332"/>
      <c r="I25" s="332"/>
      <c r="J25" s="332"/>
      <c r="K25" s="332"/>
      <c r="L25" s="332"/>
      <c r="M25" s="333"/>
      <c r="N25" s="12"/>
    </row>
    <row r="26" spans="1:14" s="6" customFormat="1" ht="13.5" customHeight="1">
      <c r="A26" s="326" t="s">
        <v>109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8"/>
      <c r="N26" s="12"/>
    </row>
    <row r="27" spans="1:14" s="6" customFormat="1" ht="13.5" customHeight="1">
      <c r="A27" s="326" t="s">
        <v>110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8"/>
      <c r="N27" s="12"/>
    </row>
    <row r="28" spans="1:14" s="6" customFormat="1" ht="12.75" customHeight="1">
      <c r="A28" s="326" t="s">
        <v>103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8"/>
      <c r="N28" s="12"/>
    </row>
    <row r="29" spans="1:14" s="6" customFormat="1" ht="12.75" customHeight="1">
      <c r="A29" s="326" t="s">
        <v>104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8"/>
      <c r="N29" s="12"/>
    </row>
    <row r="30" spans="1:14" s="6" customFormat="1" ht="12.75" customHeight="1">
      <c r="A30" s="326" t="s">
        <v>105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8"/>
      <c r="N30" s="12"/>
    </row>
    <row r="31" spans="1:14" s="6" customFormat="1" ht="12.75" customHeight="1">
      <c r="A31" s="326" t="s">
        <v>106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8"/>
      <c r="N31" s="12"/>
    </row>
    <row r="32" spans="1:14" s="6" customFormat="1" ht="13.5" customHeight="1">
      <c r="A32" s="326" t="s">
        <v>111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8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(TRF) 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2022-01-11T22:24:14Z</dcterms:modified>
</cp:coreProperties>
</file>