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2\DADOS PORTARIA CONJUNTA SOF SEGEP Nº 05_2015\03 BASE AGOSTO\TRF\"/>
    </mc:Choice>
  </mc:AlternateContent>
  <bookViews>
    <workbookView xWindow="0" yWindow="0" windowWidth="24000" windowHeight="9750"/>
  </bookViews>
  <sheets>
    <sheet name="ANEXO I - TAB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M50" i="1"/>
  <c r="K50" i="1"/>
  <c r="J50" i="1"/>
  <c r="H50" i="1"/>
  <c r="F50" i="1"/>
  <c r="E50" i="1"/>
  <c r="L49" i="1"/>
  <c r="G49" i="1"/>
  <c r="I49" i="1" s="1"/>
  <c r="L48" i="1"/>
  <c r="G48" i="1"/>
  <c r="I48" i="1" s="1"/>
  <c r="L47" i="1"/>
  <c r="G47" i="1"/>
  <c r="I47" i="1" s="1"/>
  <c r="L46" i="1"/>
  <c r="G46" i="1"/>
  <c r="I46" i="1" s="1"/>
  <c r="L45" i="1"/>
  <c r="I45" i="1"/>
  <c r="G45" i="1"/>
  <c r="L44" i="1"/>
  <c r="G44" i="1"/>
  <c r="I44" i="1" s="1"/>
  <c r="L43" i="1"/>
  <c r="I43" i="1"/>
  <c r="G43" i="1"/>
  <c r="L42" i="1"/>
  <c r="G42" i="1"/>
  <c r="I42" i="1" s="1"/>
  <c r="L41" i="1"/>
  <c r="G41" i="1"/>
  <c r="I41" i="1" s="1"/>
  <c r="L40" i="1"/>
  <c r="G40" i="1"/>
  <c r="G50" i="1" s="1"/>
  <c r="L39" i="1"/>
  <c r="G39" i="1"/>
  <c r="I39" i="1" s="1"/>
  <c r="L38" i="1"/>
  <c r="G38" i="1"/>
  <c r="I38" i="1" s="1"/>
  <c r="L37" i="1"/>
  <c r="L50" i="1" s="1"/>
  <c r="I37" i="1"/>
  <c r="G37" i="1"/>
  <c r="M36" i="1"/>
  <c r="K36" i="1"/>
  <c r="J36" i="1"/>
  <c r="H36" i="1"/>
  <c r="F36" i="1"/>
  <c r="E36" i="1"/>
  <c r="L35" i="1"/>
  <c r="G35" i="1"/>
  <c r="I35" i="1" s="1"/>
  <c r="L34" i="1"/>
  <c r="G34" i="1"/>
  <c r="I34" i="1" s="1"/>
  <c r="L33" i="1"/>
  <c r="G33" i="1"/>
  <c r="I33" i="1" s="1"/>
  <c r="L32" i="1"/>
  <c r="G32" i="1"/>
  <c r="I32" i="1" s="1"/>
  <c r="L31" i="1"/>
  <c r="G31" i="1"/>
  <c r="I31" i="1" s="1"/>
  <c r="L30" i="1"/>
  <c r="G30" i="1"/>
  <c r="I30" i="1" s="1"/>
  <c r="L29" i="1"/>
  <c r="I29" i="1"/>
  <c r="G29" i="1"/>
  <c r="L28" i="1"/>
  <c r="G28" i="1"/>
  <c r="I28" i="1" s="1"/>
  <c r="L27" i="1"/>
  <c r="G27" i="1"/>
  <c r="I27" i="1" s="1"/>
  <c r="L26" i="1"/>
  <c r="G26" i="1"/>
  <c r="I26" i="1" s="1"/>
  <c r="L25" i="1"/>
  <c r="G25" i="1"/>
  <c r="I25" i="1" s="1"/>
  <c r="L24" i="1"/>
  <c r="G24" i="1"/>
  <c r="I24" i="1" s="1"/>
  <c r="L23" i="1"/>
  <c r="L36" i="1" s="1"/>
  <c r="G23" i="1"/>
  <c r="I23" i="1" s="1"/>
  <c r="M22" i="1"/>
  <c r="M51" i="1" s="1"/>
  <c r="K22" i="1"/>
  <c r="K51" i="1" s="1"/>
  <c r="J22" i="1"/>
  <c r="J51" i="1" s="1"/>
  <c r="H22" i="1"/>
  <c r="F22" i="1"/>
  <c r="F51" i="1" s="1"/>
  <c r="E22" i="1"/>
  <c r="E51" i="1" s="1"/>
  <c r="L21" i="1"/>
  <c r="G21" i="1"/>
  <c r="I21" i="1" s="1"/>
  <c r="L20" i="1"/>
  <c r="G20" i="1"/>
  <c r="I20" i="1" s="1"/>
  <c r="L19" i="1"/>
  <c r="G19" i="1"/>
  <c r="I19" i="1" s="1"/>
  <c r="L18" i="1"/>
  <c r="G18" i="1"/>
  <c r="I18" i="1" s="1"/>
  <c r="L17" i="1"/>
  <c r="G17" i="1"/>
  <c r="I17" i="1" s="1"/>
  <c r="L16" i="1"/>
  <c r="G16" i="1"/>
  <c r="I16" i="1" s="1"/>
  <c r="L15" i="1"/>
  <c r="G15" i="1"/>
  <c r="I15" i="1" s="1"/>
  <c r="L14" i="1"/>
  <c r="I14" i="1"/>
  <c r="G14" i="1"/>
  <c r="L13" i="1"/>
  <c r="G13" i="1"/>
  <c r="I13" i="1" s="1"/>
  <c r="L12" i="1"/>
  <c r="G12" i="1"/>
  <c r="I12" i="1" s="1"/>
  <c r="L11" i="1"/>
  <c r="G11" i="1"/>
  <c r="I11" i="1" s="1"/>
  <c r="L10" i="1"/>
  <c r="G10" i="1"/>
  <c r="I10" i="1" s="1"/>
  <c r="L9" i="1"/>
  <c r="L22" i="1" s="1"/>
  <c r="L51" i="1" s="1"/>
  <c r="G9" i="1"/>
  <c r="G22" i="1" s="1"/>
  <c r="I36" i="1" l="1"/>
  <c r="I40" i="1"/>
  <c r="I50" i="1" s="1"/>
  <c r="I9" i="1"/>
  <c r="I22" i="1" s="1"/>
  <c r="G36" i="1"/>
  <c r="G51" i="1" s="1"/>
  <c r="I51" i="1" l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<sst xmlns="http://schemas.openxmlformats.org/spreadsheetml/2006/main" count="41" uniqueCount="32">
  <si>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</si>
  <si>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</si>
  <si>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</si>
  <si>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</si>
  <si>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</si>
  <si>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</si>
  <si>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</si>
  <si>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</si>
  <si>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</si>
  <si>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</si>
  <si>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</si>
  <si>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</si>
  <si>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</si>
  <si>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</si>
  <si>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</si>
  <si>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</si>
  <si>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</si>
  <si>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</si>
  <si>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</si>
  <si>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</si>
  <si>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</si>
  <si>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</si>
  <si>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</si>
  <si>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</si>
  <si>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</si>
  <si>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</si>
  <si>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</si>
  <si>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</si>
  <si>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</si>
  <si>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Xxxx</t>
  </si>
  <si>
    <t>POSIÇÃO: Agosto/2022</t>
  </si>
  <si>
    <t>PODER/ÓRGÃO/UNIDADE: PODER JUDICIARIO/JUSTIÇA FEDERAL/TRIBUNAL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</si>
</sst>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</borders>
  <cellStyleXfs count="4">
    <xf numFmtId="0" fontId="0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0" fontId="1" fillId="0" borderId="0"/>
  </cellStyleXfs>
  <cellXfs count="11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5" fontId="2" fillId="6" borderId="6" xfId="1" applyNumberFormat="1" applyFont="1" applyFill="1" applyBorder="1" applyAlignment="1" applyProtection="1">
      <alignment horizontal="center" vertical="center" wrapText="1"/>
    </xf>
    <xf numFmtId="0" fontId="4" fillId="0" borderId="13" xfId="3" applyFont="1" applyBorder="1" applyAlignment="1">
      <alignment horizontal="center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15" xfId="1" applyNumberFormat="1" applyFont="1" applyFill="1" applyBorder="1" applyAlignment="1" applyProtection="1">
      <alignment horizontal="center" vertical="center" wrapText="1"/>
    </xf>
    <xf numFmtId="165" fontId="3" fillId="0" borderId="11" xfId="1" applyNumberFormat="1" applyFont="1" applyFill="1" applyBorder="1" applyAlignment="1" applyProtection="1">
      <alignment horizontal="center" vertical="center" wrapText="1"/>
    </xf>
    <xf numFmtId="165" fontId="3" fillId="7" borderId="16" xfId="1" applyNumberFormat="1" applyFont="1" applyFill="1" applyBorder="1" applyAlignment="1" applyProtection="1">
      <alignment horizontal="center" vertical="center" wrapText="1"/>
    </xf>
    <xf numFmtId="165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4" fillId="0" borderId="21" xfId="3" applyFont="1" applyBorder="1" applyAlignment="1">
      <alignment horizontal="center"/>
    </xf>
    <xf numFmtId="165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3" xfId="1" applyNumberFormat="1" applyFont="1" applyFill="1" applyBorder="1" applyAlignment="1" applyProtection="1">
      <alignment horizontal="center" vertical="center" wrapText="1"/>
    </xf>
    <xf numFmtId="165" fontId="3" fillId="0" borderId="19" xfId="1" applyNumberFormat="1" applyFont="1" applyFill="1" applyBorder="1" applyAlignment="1" applyProtection="1">
      <alignment horizontal="center" vertical="center" wrapText="1"/>
    </xf>
    <xf numFmtId="165" fontId="3" fillId="7" borderId="24" xfId="1" applyNumberFormat="1" applyFont="1" applyFill="1" applyBorder="1" applyAlignment="1" applyProtection="1">
      <alignment horizontal="center" vertical="center" wrapText="1"/>
    </xf>
    <xf numFmtId="165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>
      <alignment horizontal="center"/>
    </xf>
    <xf numFmtId="165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9" xfId="1" applyNumberFormat="1" applyFont="1" applyFill="1" applyBorder="1" applyAlignment="1" applyProtection="1">
      <alignment horizontal="center" vertical="center" wrapText="1"/>
    </xf>
    <xf numFmtId="165" fontId="3" fillId="7" borderId="30" xfId="1" applyNumberFormat="1" applyFont="1" applyFill="1" applyBorder="1" applyAlignment="1" applyProtection="1">
      <alignment horizontal="center" vertical="center" wrapText="1"/>
    </xf>
    <xf numFmtId="165" fontId="3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3" xfId="3" applyFont="1" applyBorder="1" applyAlignment="1">
      <alignment horizontal="center"/>
    </xf>
    <xf numFmtId="165" fontId="3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5" xfId="1" applyNumberFormat="1" applyFont="1" applyFill="1" applyBorder="1" applyAlignment="1" applyProtection="1">
      <alignment horizontal="center" vertical="center" wrapText="1"/>
    </xf>
    <xf numFmtId="165" fontId="3" fillId="7" borderId="36" xfId="1" applyNumberFormat="1" applyFont="1" applyFill="1" applyBorder="1" applyAlignment="1" applyProtection="1">
      <alignment horizontal="center" vertical="center" wrapText="1"/>
    </xf>
    <xf numFmtId="165" fontId="3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9" xfId="1" applyNumberFormat="1" applyFont="1" applyFill="1" applyBorder="1" applyAlignment="1" applyProtection="1">
      <alignment horizontal="center" vertical="center" wrapText="1"/>
    </xf>
    <xf numFmtId="165" fontId="3" fillId="7" borderId="40" xfId="1" applyNumberFormat="1" applyFont="1" applyFill="1" applyBorder="1" applyAlignment="1" applyProtection="1">
      <alignment horizontal="center" vertical="center" wrapText="1"/>
    </xf>
    <xf numFmtId="165" fontId="3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>
      <alignment horizontal="center" vertical="center" textRotation="90" wrapText="1"/>
    </xf>
    <xf numFmtId="0" fontId="2" fillId="7" borderId="43" xfId="0" applyFont="1" applyFill="1" applyBorder="1" applyAlignment="1">
      <alignment horizontal="center" vertical="center" textRotation="90" wrapText="1"/>
    </xf>
    <xf numFmtId="167" fontId="2" fillId="7" borderId="43" xfId="2" applyNumberFormat="1" applyFont="1" applyFill="1" applyBorder="1" applyAlignment="1">
      <alignment horizontal="center" vertical="center" wrapText="1"/>
    </xf>
    <xf numFmtId="0" fontId="2" fillId="7" borderId="44" xfId="3" applyFont="1" applyFill="1" applyBorder="1" applyAlignment="1">
      <alignment horizontal="center"/>
    </xf>
    <xf numFmtId="165" fontId="2" fillId="7" borderId="5" xfId="1" applyNumberFormat="1" applyFont="1" applyFill="1" applyBorder="1" applyAlignment="1" applyProtection="1">
      <alignment horizontal="center" vertical="center" wrapText="1"/>
    </xf>
    <xf numFmtId="165" fontId="2" fillId="7" borderId="6" xfId="1" applyNumberFormat="1" applyFont="1" applyFill="1" applyBorder="1" applyAlignment="1" applyProtection="1">
      <alignment horizontal="center" vertical="center" wrapText="1"/>
    </xf>
    <xf numFmtId="165" fontId="2" fillId="7" borderId="11" xfId="1" applyNumberFormat="1" applyFont="1" applyFill="1" applyBorder="1" applyAlignment="1" applyProtection="1">
      <alignment horizontal="center" vertical="center" wrapText="1"/>
    </xf>
    <xf numFmtId="165" fontId="2" fillId="7" borderId="7" xfId="1" applyNumberFormat="1" applyFont="1" applyFill="1" applyBorder="1" applyAlignment="1" applyProtection="1">
      <alignment horizontal="center" vertical="center" wrapText="1"/>
    </xf>
    <xf numFmtId="165" fontId="2" fillId="7" borderId="8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45" xfId="3" applyFont="1" applyBorder="1" applyAlignment="1">
      <alignment horizontal="center"/>
    </xf>
    <xf numFmtId="165" fontId="3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47" xfId="1" applyNumberFormat="1" applyFont="1" applyFill="1" applyBorder="1" applyAlignment="1" applyProtection="1">
      <alignment horizontal="center" vertical="center" wrapText="1"/>
    </xf>
    <xf numFmtId="165" fontId="3" fillId="7" borderId="48" xfId="1" applyNumberFormat="1" applyFont="1" applyFill="1" applyBorder="1" applyAlignment="1" applyProtection="1">
      <alignment horizontal="center" vertical="center" wrapText="1"/>
    </xf>
    <xf numFmtId="165" fontId="3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0" xfId="3" applyFont="1" applyBorder="1" applyAlignment="1">
      <alignment horizontal="center"/>
    </xf>
    <xf numFmtId="165" fontId="3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2" xfId="1" applyNumberFormat="1" applyFont="1" applyFill="1" applyBorder="1" applyAlignment="1" applyProtection="1">
      <alignment horizontal="center" vertical="center" wrapText="1"/>
    </xf>
    <xf numFmtId="165" fontId="3" fillId="7" borderId="53" xfId="1" applyNumberFormat="1" applyFont="1" applyFill="1" applyBorder="1" applyAlignment="1" applyProtection="1">
      <alignment horizontal="center" vertical="center" wrapText="1"/>
    </xf>
    <xf numFmtId="165" fontId="3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5" xfId="3" applyFont="1" applyBorder="1" applyAlignment="1">
      <alignment horizontal="center"/>
    </xf>
    <xf numFmtId="165" fontId="3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7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5" fontId="3" fillId="7" borderId="58" xfId="1" applyNumberFormat="1" applyFont="1" applyFill="1" applyBorder="1" applyAlignment="1" applyProtection="1">
      <alignment horizontal="center" vertical="center" wrapText="1"/>
    </xf>
    <xf numFmtId="165" fontId="3" fillId="0" borderId="5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textRotation="90" wrapText="1"/>
    </xf>
    <xf numFmtId="0" fontId="2" fillId="7" borderId="61" xfId="3" applyFont="1" applyFill="1" applyBorder="1" applyAlignment="1">
      <alignment horizontal="center"/>
    </xf>
    <xf numFmtId="165" fontId="2" fillId="7" borderId="10" xfId="1" applyNumberFormat="1" applyFont="1" applyFill="1" applyBorder="1" applyAlignment="1" applyProtection="1">
      <alignment horizontal="center" vertical="center" wrapText="1"/>
    </xf>
    <xf numFmtId="165" fontId="2" fillId="7" borderId="9" xfId="1" applyNumberFormat="1" applyFont="1" applyFill="1" applyBorder="1" applyAlignment="1" applyProtection="1">
      <alignment horizontal="center" vertical="center" wrapText="1"/>
    </xf>
    <xf numFmtId="165" fontId="2" fillId="7" borderId="62" xfId="1" applyNumberFormat="1" applyFont="1" applyFill="1" applyBorder="1" applyAlignment="1" applyProtection="1">
      <alignment horizontal="center" vertical="center" wrapText="1"/>
    </xf>
    <xf numFmtId="0" fontId="2" fillId="7" borderId="63" xfId="0" applyFont="1" applyFill="1" applyBorder="1" applyAlignment="1">
      <alignment horizontal="center" vertical="center" wrapText="1"/>
    </xf>
    <xf numFmtId="165" fontId="2" fillId="7" borderId="66" xfId="1" applyNumberFormat="1" applyFont="1" applyFill="1" applyBorder="1" applyAlignment="1" applyProtection="1">
      <alignment horizontal="center" vertical="center" wrapText="1"/>
    </xf>
    <xf numFmtId="165" fontId="2" fillId="7" borderId="67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right" vertical="center" wrapText="1"/>
    </xf>
    <xf numFmtId="165" fontId="2" fillId="7" borderId="69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165" fontId="3" fillId="0" borderId="0" xfId="1" applyNumberFormat="1" applyFont="1" applyFill="1" applyBorder="1" applyAlignment="1" applyProtection="1"/>
    <xf numFmtId="0" fontId="2" fillId="7" borderId="64" xfId="0" applyFont="1" applyFill="1" applyBorder="1" applyAlignment="1">
      <alignment horizontal="right" vertical="center" wrapText="1"/>
    </xf>
    <xf numFmtId="0" fontId="2" fillId="7" borderId="65" xfId="0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167" fontId="4" fillId="0" borderId="12" xfId="2" applyNumberFormat="1" applyFont="1" applyBorder="1" applyAlignment="1">
      <alignment horizontal="center" vertical="center" wrapText="1"/>
    </xf>
    <xf numFmtId="167" fontId="4" fillId="0" borderId="20" xfId="2" applyNumberFormat="1" applyFont="1" applyBorder="1" applyAlignment="1">
      <alignment horizontal="center" vertical="center" wrapText="1"/>
    </xf>
    <xf numFmtId="167" fontId="4" fillId="0" borderId="26" xfId="2" applyNumberFormat="1" applyFont="1" applyBorder="1" applyAlignment="1">
      <alignment horizontal="center" vertical="center" wrapText="1"/>
    </xf>
    <xf numFmtId="167" fontId="4" fillId="0" borderId="32" xfId="2" applyNumberFormat="1" applyFont="1" applyBorder="1" applyAlignment="1">
      <alignment horizontal="center" vertical="center" wrapText="1"/>
    </xf>
    <xf numFmtId="167" fontId="4" fillId="0" borderId="60" xfId="2" applyNumberFormat="1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Separador de milhares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topLeftCell="A7" workbookViewId="0">
      <selection activeCell="M23" sqref="M23:M35"/>
    </sheetView>
  </sheetViews>
  <sheetFormatPr defaultColWidth="9.140625" defaultRowHeight="12.75" x14ac:dyDescent="0.2"/>
  <cols>
    <col min="1" max="1" width="11.140625" style="85" customWidth="1"/>
    <col min="2" max="2" width="11.85546875" style="85" customWidth="1"/>
    <col min="3" max="3" width="12.140625" style="1" customWidth="1"/>
    <col min="4" max="4" width="18" style="1" customWidth="1"/>
    <col min="5" max="5" width="14.28515625" style="1" customWidth="1"/>
    <col min="6" max="6" width="13.42578125" style="1" customWidth="1"/>
    <col min="7" max="7" width="14.85546875" style="86" customWidth="1"/>
    <col min="8" max="9" width="13.85546875" style="1" customWidth="1"/>
    <col min="10" max="10" width="14.7109375" style="1" customWidth="1"/>
    <col min="11" max="11" width="14.28515625" style="1" customWidth="1"/>
    <col min="12" max="12" width="14.42578125" style="1" customWidth="1"/>
    <col min="13" max="13" width="18.5703125" style="1" customWidth="1"/>
    <col min="14" max="16384" width="9.140625" style="1"/>
  </cols>
  <sheetData>
    <row r="1" spans="1:13" ht="12.75" customHeight="1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12.75" customHeight="1" x14ac:dyDescent="0.2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2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3" customFormat="1" ht="12.75" customHeight="1" x14ac:dyDescent="0.2">
      <c r="A4" s="103" t="s">
        <v>31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3" s="5" customFormat="1" ht="12.75" customHeight="1" thickBot="1" x14ac:dyDescent="0.25">
      <c r="A5" s="4"/>
      <c r="B5" s="4"/>
      <c r="C5" s="4"/>
      <c r="D5" s="4"/>
      <c r="E5" s="4"/>
      <c r="F5" s="4"/>
      <c r="G5" s="4"/>
      <c r="H5" s="4"/>
      <c r="I5" s="4"/>
      <c r="L5" s="104" t="s">
        <v>30</v>
      </c>
      <c r="M5" s="104"/>
    </row>
    <row r="6" spans="1:13" ht="12.75" customHeight="1" thickTop="1" x14ac:dyDescent="0.2">
      <c r="A6" s="105" t="s">
        <v>2</v>
      </c>
      <c r="B6" s="106"/>
      <c r="C6" s="106"/>
      <c r="D6" s="107"/>
      <c r="E6" s="111" t="s">
        <v>3</v>
      </c>
      <c r="F6" s="112"/>
      <c r="G6" s="112"/>
      <c r="H6" s="112"/>
      <c r="I6" s="113"/>
      <c r="J6" s="114" t="s">
        <v>4</v>
      </c>
      <c r="K6" s="115"/>
      <c r="L6" s="116"/>
      <c r="M6" s="117" t="s">
        <v>5</v>
      </c>
    </row>
    <row r="7" spans="1:13" ht="21" customHeight="1" x14ac:dyDescent="0.2">
      <c r="A7" s="108"/>
      <c r="B7" s="109"/>
      <c r="C7" s="109"/>
      <c r="D7" s="110"/>
      <c r="E7" s="99" t="s">
        <v>6</v>
      </c>
      <c r="F7" s="100"/>
      <c r="G7" s="100"/>
      <c r="H7" s="100" t="s">
        <v>7</v>
      </c>
      <c r="I7" s="98" t="s">
        <v>8</v>
      </c>
      <c r="J7" s="99" t="s">
        <v>9</v>
      </c>
      <c r="K7" s="100" t="s">
        <v>10</v>
      </c>
      <c r="L7" s="101" t="s">
        <v>8</v>
      </c>
      <c r="M7" s="118"/>
    </row>
    <row r="8" spans="1:13" ht="44.45" customHeight="1" x14ac:dyDescent="0.2">
      <c r="A8" s="6" t="s">
        <v>11</v>
      </c>
      <c r="B8" s="7" t="s">
        <v>12</v>
      </c>
      <c r="C8" s="7" t="s">
        <v>13</v>
      </c>
      <c r="D8" s="8" t="s">
        <v>14</v>
      </c>
      <c r="E8" s="6" t="s">
        <v>15</v>
      </c>
      <c r="F8" s="7" t="s">
        <v>16</v>
      </c>
      <c r="G8" s="9" t="s">
        <v>17</v>
      </c>
      <c r="H8" s="100"/>
      <c r="I8" s="98"/>
      <c r="J8" s="99"/>
      <c r="K8" s="100"/>
      <c r="L8" s="101"/>
      <c r="M8" s="118"/>
    </row>
    <row r="9" spans="1:13" s="17" customFormat="1" ht="12.75" customHeight="1" x14ac:dyDescent="0.15">
      <c r="A9" s="89" t="s">
        <v>18</v>
      </c>
      <c r="B9" s="91" t="s">
        <v>19</v>
      </c>
      <c r="C9" s="93" t="s">
        <v>20</v>
      </c>
      <c r="D9" s="10">
        <v>13</v>
      </c>
      <c r="E9" s="11">
        <v>420</v>
      </c>
      <c r="F9" s="12"/>
      <c r="G9" s="13">
        <f>E9+F9</f>
        <v>420</v>
      </c>
      <c r="H9" s="14"/>
      <c r="I9" s="13">
        <f>G9+H9</f>
        <v>420</v>
      </c>
      <c r="J9" s="11">
        <v>189</v>
      </c>
      <c r="K9" s="12">
        <v>12</v>
      </c>
      <c r="L9" s="15">
        <f>J9+K9</f>
        <v>201</v>
      </c>
      <c r="M9" s="16">
        <v>15</v>
      </c>
    </row>
    <row r="10" spans="1:13" s="17" customFormat="1" ht="12.75" customHeight="1" x14ac:dyDescent="0.15">
      <c r="A10" s="90"/>
      <c r="B10" s="92"/>
      <c r="C10" s="94"/>
      <c r="D10" s="18">
        <v>12</v>
      </c>
      <c r="E10" s="19">
        <v>15</v>
      </c>
      <c r="F10" s="20"/>
      <c r="G10" s="21">
        <f t="shared" ref="G10:G33" si="0">E10+F10</f>
        <v>15</v>
      </c>
      <c r="H10" s="22"/>
      <c r="I10" s="21">
        <f t="shared" ref="I10:I49" si="1">G10+H10</f>
        <v>15</v>
      </c>
      <c r="J10" s="19">
        <v>1</v>
      </c>
      <c r="K10" s="20"/>
      <c r="L10" s="23">
        <f t="shared" ref="L10:L49" si="2">J10+K10</f>
        <v>1</v>
      </c>
      <c r="M10" s="24"/>
    </row>
    <row r="11" spans="1:13" s="17" customFormat="1" ht="12.75" customHeight="1" x14ac:dyDescent="0.15">
      <c r="A11" s="90"/>
      <c r="B11" s="92"/>
      <c r="C11" s="95"/>
      <c r="D11" s="25">
        <v>11</v>
      </c>
      <c r="E11" s="26">
        <v>8</v>
      </c>
      <c r="F11" s="27"/>
      <c r="G11" s="28">
        <f t="shared" si="0"/>
        <v>8</v>
      </c>
      <c r="H11" s="22"/>
      <c r="I11" s="28">
        <f t="shared" si="1"/>
        <v>8</v>
      </c>
      <c r="J11" s="26"/>
      <c r="K11" s="27">
        <v>1</v>
      </c>
      <c r="L11" s="29">
        <f t="shared" si="2"/>
        <v>1</v>
      </c>
      <c r="M11" s="30">
        <v>1</v>
      </c>
    </row>
    <row r="12" spans="1:13" s="17" customFormat="1" ht="12.75" customHeight="1" x14ac:dyDescent="0.15">
      <c r="A12" s="90"/>
      <c r="B12" s="92"/>
      <c r="C12" s="96" t="s">
        <v>21</v>
      </c>
      <c r="D12" s="10">
        <v>10</v>
      </c>
      <c r="E12" s="11">
        <v>2</v>
      </c>
      <c r="F12" s="12"/>
      <c r="G12" s="13">
        <f t="shared" si="0"/>
        <v>2</v>
      </c>
      <c r="H12" s="22"/>
      <c r="I12" s="13">
        <f t="shared" si="1"/>
        <v>2</v>
      </c>
      <c r="J12" s="11"/>
      <c r="K12" s="12"/>
      <c r="L12" s="15">
        <f t="shared" si="2"/>
        <v>0</v>
      </c>
      <c r="M12" s="16"/>
    </row>
    <row r="13" spans="1:13" s="17" customFormat="1" ht="12.75" customHeight="1" x14ac:dyDescent="0.15">
      <c r="A13" s="90"/>
      <c r="B13" s="92"/>
      <c r="C13" s="94"/>
      <c r="D13" s="18">
        <v>9</v>
      </c>
      <c r="E13" s="19">
        <v>3</v>
      </c>
      <c r="F13" s="20"/>
      <c r="G13" s="21">
        <f t="shared" si="0"/>
        <v>3</v>
      </c>
      <c r="H13" s="22"/>
      <c r="I13" s="21">
        <f t="shared" si="1"/>
        <v>3</v>
      </c>
      <c r="J13" s="19"/>
      <c r="K13" s="20"/>
      <c r="L13" s="23">
        <f t="shared" si="2"/>
        <v>0</v>
      </c>
      <c r="M13" s="24"/>
    </row>
    <row r="14" spans="1:13" s="17" customFormat="1" ht="12.75" customHeight="1" x14ac:dyDescent="0.15">
      <c r="A14" s="90"/>
      <c r="B14" s="92"/>
      <c r="C14" s="94"/>
      <c r="D14" s="18">
        <v>8</v>
      </c>
      <c r="E14" s="19">
        <v>35</v>
      </c>
      <c r="F14" s="20"/>
      <c r="G14" s="21">
        <f t="shared" si="0"/>
        <v>35</v>
      </c>
      <c r="H14" s="22"/>
      <c r="I14" s="21">
        <f t="shared" si="1"/>
        <v>35</v>
      </c>
      <c r="J14" s="19">
        <v>2</v>
      </c>
      <c r="K14" s="20"/>
      <c r="L14" s="23">
        <f t="shared" si="2"/>
        <v>2</v>
      </c>
      <c r="M14" s="24"/>
    </row>
    <row r="15" spans="1:13" s="17" customFormat="1" ht="12.75" customHeight="1" x14ac:dyDescent="0.15">
      <c r="A15" s="90"/>
      <c r="B15" s="92"/>
      <c r="C15" s="94"/>
      <c r="D15" s="31">
        <v>7</v>
      </c>
      <c r="E15" s="32">
        <v>11</v>
      </c>
      <c r="F15" s="33"/>
      <c r="G15" s="34">
        <f t="shared" si="0"/>
        <v>11</v>
      </c>
      <c r="H15" s="22"/>
      <c r="I15" s="34">
        <f t="shared" si="1"/>
        <v>11</v>
      </c>
      <c r="J15" s="32"/>
      <c r="K15" s="33"/>
      <c r="L15" s="35">
        <f t="shared" si="2"/>
        <v>0</v>
      </c>
      <c r="M15" s="36"/>
    </row>
    <row r="16" spans="1:13" s="17" customFormat="1" ht="12.75" customHeight="1" x14ac:dyDescent="0.15">
      <c r="A16" s="90"/>
      <c r="B16" s="92"/>
      <c r="C16" s="95"/>
      <c r="D16" s="25">
        <v>6</v>
      </c>
      <c r="E16" s="26">
        <v>13</v>
      </c>
      <c r="F16" s="27"/>
      <c r="G16" s="28">
        <f t="shared" si="0"/>
        <v>13</v>
      </c>
      <c r="H16" s="22"/>
      <c r="I16" s="28">
        <f t="shared" si="1"/>
        <v>13</v>
      </c>
      <c r="J16" s="26"/>
      <c r="K16" s="27"/>
      <c r="L16" s="29">
        <f t="shared" si="2"/>
        <v>0</v>
      </c>
      <c r="M16" s="30"/>
    </row>
    <row r="17" spans="1:13" s="17" customFormat="1" ht="12.75" customHeight="1" x14ac:dyDescent="0.15">
      <c r="A17" s="90"/>
      <c r="B17" s="92"/>
      <c r="C17" s="96" t="s">
        <v>22</v>
      </c>
      <c r="D17" s="10">
        <v>5</v>
      </c>
      <c r="E17" s="11">
        <v>21</v>
      </c>
      <c r="F17" s="12"/>
      <c r="G17" s="13">
        <f t="shared" si="0"/>
        <v>21</v>
      </c>
      <c r="H17" s="22"/>
      <c r="I17" s="13">
        <f t="shared" si="1"/>
        <v>21</v>
      </c>
      <c r="J17" s="11"/>
      <c r="K17" s="12">
        <v>1</v>
      </c>
      <c r="L17" s="15">
        <f t="shared" si="2"/>
        <v>1</v>
      </c>
      <c r="M17" s="16">
        <v>1</v>
      </c>
    </row>
    <row r="18" spans="1:13" s="17" customFormat="1" ht="12.75" customHeight="1" x14ac:dyDescent="0.15">
      <c r="A18" s="90"/>
      <c r="B18" s="92"/>
      <c r="C18" s="94"/>
      <c r="D18" s="18">
        <v>4</v>
      </c>
      <c r="E18" s="19">
        <v>2</v>
      </c>
      <c r="F18" s="20"/>
      <c r="G18" s="21">
        <f t="shared" si="0"/>
        <v>2</v>
      </c>
      <c r="H18" s="22"/>
      <c r="I18" s="21">
        <f t="shared" si="1"/>
        <v>2</v>
      </c>
      <c r="J18" s="19"/>
      <c r="K18" s="20"/>
      <c r="L18" s="23">
        <f t="shared" si="2"/>
        <v>0</v>
      </c>
      <c r="M18" s="24"/>
    </row>
    <row r="19" spans="1:13" s="17" customFormat="1" ht="12.75" customHeight="1" x14ac:dyDescent="0.15">
      <c r="A19" s="90"/>
      <c r="B19" s="92"/>
      <c r="C19" s="94"/>
      <c r="D19" s="18">
        <v>3</v>
      </c>
      <c r="E19" s="19"/>
      <c r="F19" s="20">
        <v>19</v>
      </c>
      <c r="G19" s="21">
        <f t="shared" si="0"/>
        <v>19</v>
      </c>
      <c r="H19" s="22"/>
      <c r="I19" s="21">
        <f t="shared" si="1"/>
        <v>19</v>
      </c>
      <c r="J19" s="19"/>
      <c r="K19" s="20"/>
      <c r="L19" s="23">
        <f t="shared" si="2"/>
        <v>0</v>
      </c>
      <c r="M19" s="24"/>
    </row>
    <row r="20" spans="1:13" s="17" customFormat="1" ht="12.75" customHeight="1" x14ac:dyDescent="0.15">
      <c r="A20" s="90"/>
      <c r="B20" s="92"/>
      <c r="C20" s="94"/>
      <c r="D20" s="18">
        <v>2</v>
      </c>
      <c r="E20" s="32"/>
      <c r="F20" s="33">
        <v>25</v>
      </c>
      <c r="G20" s="34">
        <f t="shared" si="0"/>
        <v>25</v>
      </c>
      <c r="H20" s="22"/>
      <c r="I20" s="34">
        <f t="shared" si="1"/>
        <v>25</v>
      </c>
      <c r="J20" s="32"/>
      <c r="K20" s="33"/>
      <c r="L20" s="35">
        <f t="shared" si="2"/>
        <v>0</v>
      </c>
      <c r="M20" s="36"/>
    </row>
    <row r="21" spans="1:13" s="17" customFormat="1" ht="12.75" customHeight="1" x14ac:dyDescent="0.15">
      <c r="A21" s="90"/>
      <c r="B21" s="92"/>
      <c r="C21" s="94"/>
      <c r="D21" s="31">
        <v>1</v>
      </c>
      <c r="E21" s="37"/>
      <c r="F21" s="38">
        <v>14</v>
      </c>
      <c r="G21" s="39">
        <f t="shared" si="0"/>
        <v>14</v>
      </c>
      <c r="H21" s="38">
        <v>11</v>
      </c>
      <c r="I21" s="39">
        <f t="shared" si="1"/>
        <v>25</v>
      </c>
      <c r="J21" s="37"/>
      <c r="K21" s="38"/>
      <c r="L21" s="40">
        <f t="shared" si="2"/>
        <v>0</v>
      </c>
      <c r="M21" s="41"/>
    </row>
    <row r="22" spans="1:13" s="51" customFormat="1" ht="12.75" customHeight="1" x14ac:dyDescent="0.2">
      <c r="A22" s="42"/>
      <c r="B22" s="43"/>
      <c r="C22" s="44"/>
      <c r="D22" s="45" t="s">
        <v>23</v>
      </c>
      <c r="E22" s="46">
        <f>SUM(E9:E21)</f>
        <v>530</v>
      </c>
      <c r="F22" s="47">
        <f t="shared" ref="F22:M22" si="3">SUM(F9:F21)</f>
        <v>58</v>
      </c>
      <c r="G22" s="47">
        <f t="shared" si="3"/>
        <v>588</v>
      </c>
      <c r="H22" s="48">
        <f t="shared" si="3"/>
        <v>11</v>
      </c>
      <c r="I22" s="47">
        <f t="shared" si="3"/>
        <v>599</v>
      </c>
      <c r="J22" s="46">
        <f t="shared" si="3"/>
        <v>192</v>
      </c>
      <c r="K22" s="47">
        <f t="shared" si="3"/>
        <v>14</v>
      </c>
      <c r="L22" s="49">
        <f t="shared" si="3"/>
        <v>206</v>
      </c>
      <c r="M22" s="50">
        <f t="shared" si="3"/>
        <v>17</v>
      </c>
    </row>
    <row r="23" spans="1:13" s="17" customFormat="1" ht="12.75" customHeight="1" x14ac:dyDescent="0.15">
      <c r="A23" s="89" t="s">
        <v>24</v>
      </c>
      <c r="B23" s="91" t="s">
        <v>25</v>
      </c>
      <c r="C23" s="93" t="s">
        <v>20</v>
      </c>
      <c r="D23" s="52">
        <v>13</v>
      </c>
      <c r="E23" s="11">
        <v>420</v>
      </c>
      <c r="F23" s="12"/>
      <c r="G23" s="55">
        <f t="shared" si="0"/>
        <v>420</v>
      </c>
      <c r="H23" s="14"/>
      <c r="I23" s="55">
        <f t="shared" si="1"/>
        <v>420</v>
      </c>
      <c r="J23" s="53">
        <v>412</v>
      </c>
      <c r="K23" s="54">
        <v>56</v>
      </c>
      <c r="L23" s="56">
        <f t="shared" si="2"/>
        <v>468</v>
      </c>
      <c r="M23" s="57">
        <v>75</v>
      </c>
    </row>
    <row r="24" spans="1:13" s="17" customFormat="1" ht="12.75" customHeight="1" x14ac:dyDescent="0.15">
      <c r="A24" s="90"/>
      <c r="B24" s="92"/>
      <c r="C24" s="94"/>
      <c r="D24" s="58">
        <v>12</v>
      </c>
      <c r="E24" s="19">
        <v>15</v>
      </c>
      <c r="F24" s="20"/>
      <c r="G24" s="61">
        <f t="shared" si="0"/>
        <v>15</v>
      </c>
      <c r="H24" s="22"/>
      <c r="I24" s="61">
        <f t="shared" si="1"/>
        <v>15</v>
      </c>
      <c r="J24" s="59">
        <v>3</v>
      </c>
      <c r="K24" s="60"/>
      <c r="L24" s="62">
        <f t="shared" si="2"/>
        <v>3</v>
      </c>
      <c r="M24" s="63"/>
    </row>
    <row r="25" spans="1:13" s="17" customFormat="1" ht="12.75" customHeight="1" x14ac:dyDescent="0.15">
      <c r="A25" s="90"/>
      <c r="B25" s="92"/>
      <c r="C25" s="95"/>
      <c r="D25" s="64">
        <v>11</v>
      </c>
      <c r="E25" s="26">
        <v>8</v>
      </c>
      <c r="F25" s="27"/>
      <c r="G25" s="39">
        <f t="shared" si="0"/>
        <v>8</v>
      </c>
      <c r="H25" s="22"/>
      <c r="I25" s="39">
        <f t="shared" si="1"/>
        <v>8</v>
      </c>
      <c r="J25" s="37">
        <v>2</v>
      </c>
      <c r="K25" s="38"/>
      <c r="L25" s="40">
        <f t="shared" si="2"/>
        <v>2</v>
      </c>
      <c r="M25" s="41"/>
    </row>
    <row r="26" spans="1:13" s="17" customFormat="1" ht="12.75" customHeight="1" x14ac:dyDescent="0.15">
      <c r="A26" s="90"/>
      <c r="B26" s="92"/>
      <c r="C26" s="96" t="s">
        <v>21</v>
      </c>
      <c r="D26" s="52">
        <v>10</v>
      </c>
      <c r="E26" s="11">
        <v>2</v>
      </c>
      <c r="F26" s="12"/>
      <c r="G26" s="55">
        <f t="shared" si="0"/>
        <v>2</v>
      </c>
      <c r="H26" s="22"/>
      <c r="I26" s="55">
        <f t="shared" si="1"/>
        <v>2</v>
      </c>
      <c r="J26" s="53">
        <v>1</v>
      </c>
      <c r="K26" s="54"/>
      <c r="L26" s="56">
        <f t="shared" si="2"/>
        <v>1</v>
      </c>
      <c r="M26" s="57"/>
    </row>
    <row r="27" spans="1:13" s="17" customFormat="1" ht="12.75" customHeight="1" x14ac:dyDescent="0.15">
      <c r="A27" s="90"/>
      <c r="B27" s="92"/>
      <c r="C27" s="94"/>
      <c r="D27" s="58">
        <v>9</v>
      </c>
      <c r="E27" s="19">
        <v>3</v>
      </c>
      <c r="F27" s="20"/>
      <c r="G27" s="61">
        <f t="shared" si="0"/>
        <v>3</v>
      </c>
      <c r="H27" s="22"/>
      <c r="I27" s="61">
        <f t="shared" si="1"/>
        <v>3</v>
      </c>
      <c r="J27" s="59"/>
      <c r="K27" s="60">
        <v>1</v>
      </c>
      <c r="L27" s="62">
        <f t="shared" si="2"/>
        <v>1</v>
      </c>
      <c r="M27" s="63">
        <v>1</v>
      </c>
    </row>
    <row r="28" spans="1:13" s="17" customFormat="1" ht="12.75" customHeight="1" x14ac:dyDescent="0.15">
      <c r="A28" s="90"/>
      <c r="B28" s="92"/>
      <c r="C28" s="94"/>
      <c r="D28" s="58">
        <v>8</v>
      </c>
      <c r="E28" s="19">
        <v>35</v>
      </c>
      <c r="F28" s="20"/>
      <c r="G28" s="61">
        <f t="shared" si="0"/>
        <v>35</v>
      </c>
      <c r="H28" s="22"/>
      <c r="I28" s="61">
        <f t="shared" si="1"/>
        <v>35</v>
      </c>
      <c r="J28" s="59"/>
      <c r="K28" s="60"/>
      <c r="L28" s="62">
        <f t="shared" si="2"/>
        <v>0</v>
      </c>
      <c r="M28" s="63"/>
    </row>
    <row r="29" spans="1:13" s="17" customFormat="1" ht="12.75" customHeight="1" x14ac:dyDescent="0.15">
      <c r="A29" s="90"/>
      <c r="B29" s="92"/>
      <c r="C29" s="94"/>
      <c r="D29" s="58">
        <v>7</v>
      </c>
      <c r="E29" s="32">
        <v>11</v>
      </c>
      <c r="F29" s="33"/>
      <c r="G29" s="61">
        <f t="shared" si="0"/>
        <v>11</v>
      </c>
      <c r="H29" s="22"/>
      <c r="I29" s="61">
        <f t="shared" si="1"/>
        <v>11</v>
      </c>
      <c r="J29" s="59"/>
      <c r="K29" s="60"/>
      <c r="L29" s="62">
        <f t="shared" si="2"/>
        <v>0</v>
      </c>
      <c r="M29" s="63"/>
    </row>
    <row r="30" spans="1:13" s="17" customFormat="1" ht="12.75" customHeight="1" x14ac:dyDescent="0.15">
      <c r="A30" s="90"/>
      <c r="B30" s="92"/>
      <c r="C30" s="95"/>
      <c r="D30" s="64">
        <v>6</v>
      </c>
      <c r="E30" s="26">
        <v>13</v>
      </c>
      <c r="F30" s="27"/>
      <c r="G30" s="39">
        <f t="shared" si="0"/>
        <v>13</v>
      </c>
      <c r="H30" s="22"/>
      <c r="I30" s="39">
        <f t="shared" si="1"/>
        <v>13</v>
      </c>
      <c r="J30" s="37"/>
      <c r="K30" s="38"/>
      <c r="L30" s="40">
        <f t="shared" si="2"/>
        <v>0</v>
      </c>
      <c r="M30" s="41"/>
    </row>
    <row r="31" spans="1:13" s="17" customFormat="1" ht="12.75" customHeight="1" x14ac:dyDescent="0.15">
      <c r="A31" s="90"/>
      <c r="B31" s="92"/>
      <c r="C31" s="96" t="s">
        <v>22</v>
      </c>
      <c r="D31" s="52">
        <v>5</v>
      </c>
      <c r="E31" s="11">
        <v>21</v>
      </c>
      <c r="F31" s="12"/>
      <c r="G31" s="55">
        <f t="shared" si="0"/>
        <v>21</v>
      </c>
      <c r="H31" s="22"/>
      <c r="I31" s="55">
        <f t="shared" si="1"/>
        <v>21</v>
      </c>
      <c r="J31" s="53"/>
      <c r="K31" s="54">
        <v>1</v>
      </c>
      <c r="L31" s="56">
        <f t="shared" si="2"/>
        <v>1</v>
      </c>
      <c r="M31" s="57">
        <v>1</v>
      </c>
    </row>
    <row r="32" spans="1:13" s="17" customFormat="1" ht="12.75" customHeight="1" x14ac:dyDescent="0.15">
      <c r="A32" s="90"/>
      <c r="B32" s="92"/>
      <c r="C32" s="94"/>
      <c r="D32" s="58">
        <v>4</v>
      </c>
      <c r="E32" s="19">
        <v>2</v>
      </c>
      <c r="F32" s="20"/>
      <c r="G32" s="61">
        <f t="shared" si="0"/>
        <v>2</v>
      </c>
      <c r="H32" s="22"/>
      <c r="I32" s="61">
        <f t="shared" si="1"/>
        <v>2</v>
      </c>
      <c r="J32" s="59"/>
      <c r="K32" s="60">
        <v>1</v>
      </c>
      <c r="L32" s="62">
        <f t="shared" si="2"/>
        <v>1</v>
      </c>
      <c r="M32" s="63">
        <v>1</v>
      </c>
    </row>
    <row r="33" spans="1:13" s="17" customFormat="1" ht="12.75" customHeight="1" x14ac:dyDescent="0.15">
      <c r="A33" s="90"/>
      <c r="B33" s="92"/>
      <c r="C33" s="94"/>
      <c r="D33" s="58">
        <v>3</v>
      </c>
      <c r="E33" s="19"/>
      <c r="F33" s="20">
        <v>19</v>
      </c>
      <c r="G33" s="61">
        <f t="shared" si="0"/>
        <v>19</v>
      </c>
      <c r="H33" s="22"/>
      <c r="I33" s="61">
        <f t="shared" si="1"/>
        <v>19</v>
      </c>
      <c r="J33" s="59"/>
      <c r="K33" s="60"/>
      <c r="L33" s="62">
        <f t="shared" si="2"/>
        <v>0</v>
      </c>
      <c r="M33" s="63"/>
    </row>
    <row r="34" spans="1:13" s="17" customFormat="1" ht="12.75" customHeight="1" x14ac:dyDescent="0.15">
      <c r="A34" s="90"/>
      <c r="B34" s="92"/>
      <c r="C34" s="94"/>
      <c r="D34" s="58">
        <v>2</v>
      </c>
      <c r="E34" s="32"/>
      <c r="F34" s="33">
        <v>25</v>
      </c>
      <c r="G34" s="67">
        <f>E34+F34</f>
        <v>25</v>
      </c>
      <c r="H34" s="68"/>
      <c r="I34" s="67">
        <f t="shared" si="1"/>
        <v>25</v>
      </c>
      <c r="J34" s="65"/>
      <c r="K34" s="66"/>
      <c r="L34" s="69">
        <f t="shared" si="2"/>
        <v>0</v>
      </c>
      <c r="M34" s="70"/>
    </row>
    <row r="35" spans="1:13" s="17" customFormat="1" ht="12.75" customHeight="1" x14ac:dyDescent="0.15">
      <c r="A35" s="90"/>
      <c r="B35" s="92"/>
      <c r="C35" s="97"/>
      <c r="D35" s="64">
        <v>1</v>
      </c>
      <c r="E35" s="37"/>
      <c r="F35" s="38">
        <v>14</v>
      </c>
      <c r="G35" s="39">
        <f t="shared" ref="G35:G49" si="4">E35+F35</f>
        <v>14</v>
      </c>
      <c r="H35" s="71">
        <v>132</v>
      </c>
      <c r="I35" s="39">
        <f t="shared" si="1"/>
        <v>146</v>
      </c>
      <c r="J35" s="37"/>
      <c r="K35" s="38"/>
      <c r="L35" s="40">
        <f t="shared" si="2"/>
        <v>0</v>
      </c>
      <c r="M35" s="41"/>
    </row>
    <row r="36" spans="1:13" s="51" customFormat="1" ht="12.75" customHeight="1" x14ac:dyDescent="0.2">
      <c r="A36" s="42"/>
      <c r="B36" s="43"/>
      <c r="C36" s="44"/>
      <c r="D36" s="45" t="s">
        <v>23</v>
      </c>
      <c r="E36" s="46">
        <f>SUM(E23:E35)</f>
        <v>530</v>
      </c>
      <c r="F36" s="47">
        <f t="shared" ref="F36:M36" si="5">SUM(F23:F35)</f>
        <v>58</v>
      </c>
      <c r="G36" s="47">
        <f t="shared" si="5"/>
        <v>588</v>
      </c>
      <c r="H36" s="48">
        <f t="shared" si="5"/>
        <v>132</v>
      </c>
      <c r="I36" s="47">
        <f t="shared" si="5"/>
        <v>720</v>
      </c>
      <c r="J36" s="46">
        <f t="shared" si="5"/>
        <v>418</v>
      </c>
      <c r="K36" s="47">
        <f t="shared" si="5"/>
        <v>59</v>
      </c>
      <c r="L36" s="49">
        <f t="shared" si="5"/>
        <v>477</v>
      </c>
      <c r="M36" s="50">
        <f t="shared" si="5"/>
        <v>78</v>
      </c>
    </row>
    <row r="37" spans="1:13" s="17" customFormat="1" ht="12.75" customHeight="1" x14ac:dyDescent="0.15">
      <c r="A37" s="89" t="s">
        <v>26</v>
      </c>
      <c r="B37" s="91" t="s">
        <v>27</v>
      </c>
      <c r="C37" s="93" t="s">
        <v>20</v>
      </c>
      <c r="D37" s="10">
        <v>13</v>
      </c>
      <c r="E37" s="11"/>
      <c r="F37" s="12"/>
      <c r="G37" s="13">
        <f t="shared" si="4"/>
        <v>0</v>
      </c>
      <c r="H37" s="72"/>
      <c r="I37" s="13">
        <f t="shared" si="1"/>
        <v>0</v>
      </c>
      <c r="J37" s="11"/>
      <c r="K37" s="12"/>
      <c r="L37" s="15">
        <f t="shared" si="2"/>
        <v>0</v>
      </c>
      <c r="M37" s="16"/>
    </row>
    <row r="38" spans="1:13" s="17" customFormat="1" ht="12.75" customHeight="1" x14ac:dyDescent="0.15">
      <c r="A38" s="90"/>
      <c r="B38" s="92"/>
      <c r="C38" s="94"/>
      <c r="D38" s="18">
        <v>12</v>
      </c>
      <c r="E38" s="19"/>
      <c r="F38" s="20"/>
      <c r="G38" s="21">
        <f t="shared" si="4"/>
        <v>0</v>
      </c>
      <c r="H38" s="68"/>
      <c r="I38" s="21">
        <f t="shared" si="1"/>
        <v>0</v>
      </c>
      <c r="J38" s="19"/>
      <c r="K38" s="20"/>
      <c r="L38" s="23">
        <f t="shared" si="2"/>
        <v>0</v>
      </c>
      <c r="M38" s="24"/>
    </row>
    <row r="39" spans="1:13" s="17" customFormat="1" ht="12.75" customHeight="1" x14ac:dyDescent="0.15">
      <c r="A39" s="90"/>
      <c r="B39" s="92"/>
      <c r="C39" s="95"/>
      <c r="D39" s="25">
        <v>11</v>
      </c>
      <c r="E39" s="26"/>
      <c r="F39" s="27"/>
      <c r="G39" s="28">
        <f t="shared" si="4"/>
        <v>0</v>
      </c>
      <c r="H39" s="68"/>
      <c r="I39" s="28">
        <f t="shared" si="1"/>
        <v>0</v>
      </c>
      <c r="J39" s="26"/>
      <c r="K39" s="27"/>
      <c r="L39" s="29">
        <f t="shared" si="2"/>
        <v>0</v>
      </c>
      <c r="M39" s="30"/>
    </row>
    <row r="40" spans="1:13" s="17" customFormat="1" ht="12.75" customHeight="1" x14ac:dyDescent="0.15">
      <c r="A40" s="90"/>
      <c r="B40" s="92"/>
      <c r="C40" s="96" t="s">
        <v>21</v>
      </c>
      <c r="D40" s="10">
        <v>10</v>
      </c>
      <c r="E40" s="11"/>
      <c r="F40" s="12"/>
      <c r="G40" s="13">
        <f t="shared" si="4"/>
        <v>0</v>
      </c>
      <c r="H40" s="68"/>
      <c r="I40" s="13">
        <f t="shared" si="1"/>
        <v>0</v>
      </c>
      <c r="J40" s="11"/>
      <c r="K40" s="12"/>
      <c r="L40" s="15">
        <f t="shared" si="2"/>
        <v>0</v>
      </c>
      <c r="M40" s="16"/>
    </row>
    <row r="41" spans="1:13" s="17" customFormat="1" ht="12.75" customHeight="1" x14ac:dyDescent="0.15">
      <c r="A41" s="90"/>
      <c r="B41" s="92"/>
      <c r="C41" s="94"/>
      <c r="D41" s="18">
        <v>9</v>
      </c>
      <c r="E41" s="19"/>
      <c r="F41" s="20"/>
      <c r="G41" s="21">
        <f t="shared" si="4"/>
        <v>0</v>
      </c>
      <c r="H41" s="68"/>
      <c r="I41" s="21">
        <f t="shared" si="1"/>
        <v>0</v>
      </c>
      <c r="J41" s="19"/>
      <c r="K41" s="20"/>
      <c r="L41" s="23">
        <f t="shared" si="2"/>
        <v>0</v>
      </c>
      <c r="M41" s="24"/>
    </row>
    <row r="42" spans="1:13" s="17" customFormat="1" ht="12.75" customHeight="1" x14ac:dyDescent="0.15">
      <c r="A42" s="90"/>
      <c r="B42" s="92"/>
      <c r="C42" s="94"/>
      <c r="D42" s="18">
        <v>8</v>
      </c>
      <c r="E42" s="19"/>
      <c r="F42" s="20"/>
      <c r="G42" s="21">
        <f t="shared" si="4"/>
        <v>0</v>
      </c>
      <c r="H42" s="68"/>
      <c r="I42" s="21">
        <f t="shared" si="1"/>
        <v>0</v>
      </c>
      <c r="J42" s="19"/>
      <c r="K42" s="20"/>
      <c r="L42" s="23">
        <f t="shared" si="2"/>
        <v>0</v>
      </c>
      <c r="M42" s="24"/>
    </row>
    <row r="43" spans="1:13" s="17" customFormat="1" ht="12.75" customHeight="1" x14ac:dyDescent="0.15">
      <c r="A43" s="90"/>
      <c r="B43" s="92"/>
      <c r="C43" s="94"/>
      <c r="D43" s="18">
        <v>7</v>
      </c>
      <c r="E43" s="19"/>
      <c r="F43" s="20"/>
      <c r="G43" s="21">
        <f t="shared" si="4"/>
        <v>0</v>
      </c>
      <c r="H43" s="68"/>
      <c r="I43" s="21">
        <f t="shared" si="1"/>
        <v>0</v>
      </c>
      <c r="J43" s="19"/>
      <c r="K43" s="20"/>
      <c r="L43" s="23">
        <f t="shared" si="2"/>
        <v>0</v>
      </c>
      <c r="M43" s="24"/>
    </row>
    <row r="44" spans="1:13" s="17" customFormat="1" ht="12.75" customHeight="1" x14ac:dyDescent="0.15">
      <c r="A44" s="90"/>
      <c r="B44" s="92"/>
      <c r="C44" s="95"/>
      <c r="D44" s="25">
        <v>6</v>
      </c>
      <c r="E44" s="26"/>
      <c r="F44" s="27"/>
      <c r="G44" s="28">
        <f t="shared" si="4"/>
        <v>0</v>
      </c>
      <c r="H44" s="68"/>
      <c r="I44" s="28">
        <f t="shared" si="1"/>
        <v>0</v>
      </c>
      <c r="J44" s="26"/>
      <c r="K44" s="27"/>
      <c r="L44" s="29">
        <f t="shared" si="2"/>
        <v>0</v>
      </c>
      <c r="M44" s="30"/>
    </row>
    <row r="45" spans="1:13" s="17" customFormat="1" ht="12.75" customHeight="1" x14ac:dyDescent="0.15">
      <c r="A45" s="90"/>
      <c r="B45" s="92"/>
      <c r="C45" s="96" t="s">
        <v>22</v>
      </c>
      <c r="D45" s="10">
        <v>5</v>
      </c>
      <c r="E45" s="11"/>
      <c r="F45" s="12"/>
      <c r="G45" s="13">
        <f t="shared" si="4"/>
        <v>0</v>
      </c>
      <c r="H45" s="68"/>
      <c r="I45" s="13">
        <f t="shared" si="1"/>
        <v>0</v>
      </c>
      <c r="J45" s="11"/>
      <c r="K45" s="12"/>
      <c r="L45" s="15">
        <f t="shared" si="2"/>
        <v>0</v>
      </c>
      <c r="M45" s="16"/>
    </row>
    <row r="46" spans="1:13" s="17" customFormat="1" ht="12.75" customHeight="1" x14ac:dyDescent="0.15">
      <c r="A46" s="90"/>
      <c r="B46" s="92"/>
      <c r="C46" s="94"/>
      <c r="D46" s="18">
        <v>4</v>
      </c>
      <c r="E46" s="19"/>
      <c r="F46" s="20"/>
      <c r="G46" s="21">
        <f t="shared" si="4"/>
        <v>0</v>
      </c>
      <c r="H46" s="68"/>
      <c r="I46" s="21">
        <f t="shared" si="1"/>
        <v>0</v>
      </c>
      <c r="J46" s="19"/>
      <c r="K46" s="20"/>
      <c r="L46" s="23">
        <f t="shared" si="2"/>
        <v>0</v>
      </c>
      <c r="M46" s="24"/>
    </row>
    <row r="47" spans="1:13" s="17" customFormat="1" ht="12.75" customHeight="1" x14ac:dyDescent="0.15">
      <c r="A47" s="90"/>
      <c r="B47" s="92"/>
      <c r="C47" s="94"/>
      <c r="D47" s="18">
        <v>3</v>
      </c>
      <c r="E47" s="19"/>
      <c r="F47" s="20"/>
      <c r="G47" s="21">
        <f t="shared" si="4"/>
        <v>0</v>
      </c>
      <c r="H47" s="68"/>
      <c r="I47" s="21">
        <f t="shared" si="1"/>
        <v>0</v>
      </c>
      <c r="J47" s="19"/>
      <c r="K47" s="20"/>
      <c r="L47" s="23">
        <f t="shared" si="2"/>
        <v>0</v>
      </c>
      <c r="M47" s="24"/>
    </row>
    <row r="48" spans="1:13" s="17" customFormat="1" ht="12.75" customHeight="1" x14ac:dyDescent="0.15">
      <c r="A48" s="90"/>
      <c r="B48" s="92"/>
      <c r="C48" s="94"/>
      <c r="D48" s="18">
        <v>2</v>
      </c>
      <c r="E48" s="32"/>
      <c r="F48" s="33"/>
      <c r="G48" s="34">
        <f t="shared" si="4"/>
        <v>0</v>
      </c>
      <c r="H48" s="68"/>
      <c r="I48" s="34">
        <f t="shared" si="1"/>
        <v>0</v>
      </c>
      <c r="J48" s="32"/>
      <c r="K48" s="33"/>
      <c r="L48" s="35">
        <f t="shared" si="2"/>
        <v>0</v>
      </c>
      <c r="M48" s="36"/>
    </row>
    <row r="49" spans="1:13" s="17" customFormat="1" ht="12.75" customHeight="1" x14ac:dyDescent="0.15">
      <c r="A49" s="90"/>
      <c r="B49" s="92"/>
      <c r="C49" s="97"/>
      <c r="D49" s="25">
        <v>1</v>
      </c>
      <c r="E49" s="37"/>
      <c r="F49" s="38"/>
      <c r="G49" s="39">
        <f t="shared" si="4"/>
        <v>0</v>
      </c>
      <c r="H49" s="71"/>
      <c r="I49" s="39">
        <f t="shared" si="1"/>
        <v>0</v>
      </c>
      <c r="J49" s="37"/>
      <c r="K49" s="38"/>
      <c r="L49" s="40">
        <f t="shared" si="2"/>
        <v>0</v>
      </c>
      <c r="M49" s="41"/>
    </row>
    <row r="50" spans="1:13" s="51" customFormat="1" ht="12.75" customHeight="1" x14ac:dyDescent="0.2">
      <c r="A50" s="73"/>
      <c r="B50" s="43"/>
      <c r="C50" s="44"/>
      <c r="D50" s="74" t="s">
        <v>23</v>
      </c>
      <c r="E50" s="75">
        <f>SUM(E37:E49)</f>
        <v>0</v>
      </c>
      <c r="F50" s="48">
        <f t="shared" ref="F50:M50" si="6">SUM(F37:F49)</f>
        <v>0</v>
      </c>
      <c r="G50" s="48">
        <f t="shared" si="6"/>
        <v>0</v>
      </c>
      <c r="H50" s="48">
        <f t="shared" si="6"/>
        <v>0</v>
      </c>
      <c r="I50" s="48">
        <f t="shared" si="6"/>
        <v>0</v>
      </c>
      <c r="J50" s="75">
        <f t="shared" si="6"/>
        <v>0</v>
      </c>
      <c r="K50" s="48">
        <f t="shared" si="6"/>
        <v>0</v>
      </c>
      <c r="L50" s="76">
        <f t="shared" si="6"/>
        <v>0</v>
      </c>
      <c r="M50" s="77">
        <f t="shared" si="6"/>
        <v>0</v>
      </c>
    </row>
    <row r="51" spans="1:13" s="51" customFormat="1" ht="12.75" customHeight="1" thickBot="1" x14ac:dyDescent="0.25">
      <c r="A51" s="78"/>
      <c r="B51" s="87" t="s">
        <v>28</v>
      </c>
      <c r="C51" s="87"/>
      <c r="D51" s="88"/>
      <c r="E51" s="79">
        <f>E22+E36+E50</f>
        <v>1060</v>
      </c>
      <c r="F51" s="80">
        <f t="shared" ref="F51:M51" si="7">F22+F36+F50</f>
        <v>116</v>
      </c>
      <c r="G51" s="80">
        <f t="shared" si="7"/>
        <v>1176</v>
      </c>
      <c r="H51" s="80">
        <f t="shared" si="7"/>
        <v>143</v>
      </c>
      <c r="I51" s="81">
        <f t="shared" si="7"/>
        <v>1319</v>
      </c>
      <c r="J51" s="79">
        <f t="shared" si="7"/>
        <v>610</v>
      </c>
      <c r="K51" s="80">
        <f t="shared" si="7"/>
        <v>73</v>
      </c>
      <c r="L51" s="82">
        <f t="shared" si="7"/>
        <v>683</v>
      </c>
      <c r="M51" s="83">
        <f t="shared" si="7"/>
        <v>95</v>
      </c>
    </row>
    <row r="52" spans="1:13" ht="13.5" thickTop="1" x14ac:dyDescent="0.2">
      <c r="A52" s="84" t="s">
        <v>29</v>
      </c>
    </row>
  </sheetData>
  <sheetProtection password="C3CC" sheet="1" objects="1" scenarios="1"/>
  <mergeCells count="30"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GUIMARAES MACHADO ROSA</dc:creator>
  <cp:lastModifiedBy>ANA CRISTINA GUIMARAES MACHADO ROSA</cp:lastModifiedBy>
  <dcterms:created xsi:type="dcterms:W3CDTF">2022-09-09T17:07:49Z</dcterms:created>
  <dcterms:modified xsi:type="dcterms:W3CDTF">2022-09-09T19:58:14Z</dcterms:modified>
</cp:coreProperties>
</file>