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TRF3-RPLA\RELATORIOS-SEGE\2023\DADOS ESTATISTICOS CNJ - RESOLUCAO 102\ANEXO IV\BASE ABRIL\TRANSPARENCIA\SJSP\"/>
    </mc:Choice>
  </mc:AlternateContent>
  <bookViews>
    <workbookView xWindow="-120" yWindow="-120" windowWidth="20730" windowHeight="11160"/>
  </bookViews>
  <sheets>
    <sheet name="ANEXO IV-a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51" i="1" l="1"/>
  <c r="L51" i="1"/>
  <c r="K51" i="1"/>
  <c r="I51" i="1"/>
  <c r="G51" i="1"/>
  <c r="F51" i="1"/>
  <c r="M50" i="1"/>
  <c r="J50" i="1"/>
  <c r="H50" i="1"/>
  <c r="M49" i="1"/>
  <c r="H49" i="1"/>
  <c r="J49" i="1" s="1"/>
  <c r="M48" i="1"/>
  <c r="H48" i="1"/>
  <c r="J48" i="1" s="1"/>
  <c r="M47" i="1"/>
  <c r="H47" i="1"/>
  <c r="J47" i="1" s="1"/>
  <c r="M46" i="1"/>
  <c r="H46" i="1"/>
  <c r="J46" i="1" s="1"/>
  <c r="M45" i="1"/>
  <c r="H45" i="1"/>
  <c r="J45" i="1" s="1"/>
  <c r="M44" i="1"/>
  <c r="H44" i="1"/>
  <c r="J44" i="1" s="1"/>
  <c r="M43" i="1"/>
  <c r="H43" i="1"/>
  <c r="J43" i="1" s="1"/>
  <c r="M42" i="1"/>
  <c r="H42" i="1"/>
  <c r="J42" i="1" s="1"/>
  <c r="M41" i="1"/>
  <c r="H41" i="1"/>
  <c r="J41" i="1" s="1"/>
  <c r="M40" i="1"/>
  <c r="H40" i="1"/>
  <c r="J40" i="1" s="1"/>
  <c r="M39" i="1"/>
  <c r="H39" i="1"/>
  <c r="J39" i="1" s="1"/>
  <c r="M38" i="1"/>
  <c r="H38" i="1"/>
  <c r="J38" i="1" s="1"/>
  <c r="N37" i="1"/>
  <c r="L37" i="1"/>
  <c r="K37" i="1"/>
  <c r="I37" i="1"/>
  <c r="G37" i="1"/>
  <c r="F37" i="1"/>
  <c r="M36" i="1"/>
  <c r="H36" i="1"/>
  <c r="J36" i="1" s="1"/>
  <c r="M35" i="1"/>
  <c r="H35" i="1"/>
  <c r="J35" i="1" s="1"/>
  <c r="M34" i="1"/>
  <c r="H34" i="1"/>
  <c r="J34" i="1" s="1"/>
  <c r="M33" i="1"/>
  <c r="H33" i="1"/>
  <c r="J33" i="1" s="1"/>
  <c r="M32" i="1"/>
  <c r="H32" i="1"/>
  <c r="J32" i="1" s="1"/>
  <c r="M31" i="1"/>
  <c r="H31" i="1"/>
  <c r="J31" i="1" s="1"/>
  <c r="M30" i="1"/>
  <c r="H30" i="1"/>
  <c r="J30" i="1" s="1"/>
  <c r="M29" i="1"/>
  <c r="H29" i="1"/>
  <c r="J29" i="1" s="1"/>
  <c r="M28" i="1"/>
  <c r="H28" i="1"/>
  <c r="J28" i="1" s="1"/>
  <c r="M27" i="1"/>
  <c r="H27" i="1"/>
  <c r="M26" i="1"/>
  <c r="H26" i="1"/>
  <c r="J26" i="1" s="1"/>
  <c r="M25" i="1"/>
  <c r="H25" i="1"/>
  <c r="J25" i="1" s="1"/>
  <c r="M24" i="1"/>
  <c r="H24" i="1"/>
  <c r="J24" i="1" s="1"/>
  <c r="N23" i="1"/>
  <c r="L23" i="1"/>
  <c r="K23" i="1"/>
  <c r="I23" i="1"/>
  <c r="G23" i="1"/>
  <c r="F23" i="1"/>
  <c r="M22" i="1"/>
  <c r="H22" i="1"/>
  <c r="J22" i="1" s="1"/>
  <c r="M21" i="1"/>
  <c r="H21" i="1"/>
  <c r="J21" i="1" s="1"/>
  <c r="M20" i="1"/>
  <c r="H20" i="1"/>
  <c r="J20" i="1" s="1"/>
  <c r="M19" i="1"/>
  <c r="H19" i="1"/>
  <c r="J19" i="1" s="1"/>
  <c r="M18" i="1"/>
  <c r="H18" i="1"/>
  <c r="J18" i="1" s="1"/>
  <c r="M17" i="1"/>
  <c r="H17" i="1"/>
  <c r="J17" i="1" s="1"/>
  <c r="M16" i="1"/>
  <c r="H16" i="1"/>
  <c r="J16" i="1" s="1"/>
  <c r="M15" i="1"/>
  <c r="H15" i="1"/>
  <c r="J15" i="1" s="1"/>
  <c r="M14" i="1"/>
  <c r="H14" i="1"/>
  <c r="J14" i="1" s="1"/>
  <c r="M13" i="1"/>
  <c r="H13" i="1"/>
  <c r="M12" i="1"/>
  <c r="H12" i="1"/>
  <c r="J12" i="1" s="1"/>
  <c r="M11" i="1"/>
  <c r="H11" i="1"/>
  <c r="J11" i="1" s="1"/>
  <c r="M10" i="1"/>
  <c r="H10" i="1"/>
  <c r="J10" i="1" s="1"/>
  <c r="G53" i="1" l="1"/>
  <c r="I53" i="1"/>
  <c r="M51" i="1"/>
  <c r="F53" i="1"/>
  <c r="H37" i="1"/>
  <c r="H23" i="1"/>
  <c r="N53" i="1"/>
  <c r="L53" i="1"/>
  <c r="M37" i="1"/>
  <c r="K53" i="1"/>
  <c r="M23" i="1"/>
  <c r="J51" i="1"/>
  <c r="H51" i="1"/>
  <c r="J13" i="1"/>
  <c r="J23" i="1" s="1"/>
  <c r="J27" i="1"/>
  <c r="J37" i="1" s="1"/>
  <c r="J53" i="1" l="1"/>
  <c r="H53" i="1"/>
  <c r="M53" i="1"/>
</calcChain>
</file>

<file path=xl/sharedStrings.xml><?xml version="1.0" encoding="utf-8"?>
<sst xmlns="http://schemas.openxmlformats.org/spreadsheetml/2006/main" count="81" uniqueCount="42">
  <si>
    <t>PODER JUDICIÁRIO</t>
  </si>
  <si>
    <t xml:space="preserve"> RESOLUÇÃO 102 CNJ - ANEXO IV- QUANTITATIVO DE CARGOS E FUNÇÕES</t>
  </si>
  <si>
    <t>a) cargos efetivos do quadro de pessoal do órgão.</t>
  </si>
  <si>
    <t>CARREIRA / CLASSE /
ESCOLARIDADE / PADRÃO</t>
  </si>
  <si>
    <t>Ativos</t>
  </si>
  <si>
    <t>Inativos e Pensionistas</t>
  </si>
  <si>
    <t>Ocupados</t>
  </si>
  <si>
    <t>Vagos</t>
  </si>
  <si>
    <t>Total</t>
  </si>
  <si>
    <t>Aposentados</t>
  </si>
  <si>
    <t>Instituidores de Pensão</t>
  </si>
  <si>
    <t>Beneficiários de Pensão</t>
  </si>
  <si>
    <t>Estáveis</t>
  </si>
  <si>
    <t>Não-Estáveis</t>
  </si>
  <si>
    <t>Subtotal</t>
  </si>
  <si>
    <t>A</t>
  </si>
  <si>
    <t>C</t>
  </si>
  <si>
    <t>N</t>
  </si>
  <si>
    <t>S</t>
  </si>
  <si>
    <t>U</t>
  </si>
  <si>
    <t>L</t>
  </si>
  <si>
    <t>P</t>
  </si>
  <si>
    <t>I</t>
  </si>
  <si>
    <t>B</t>
  </si>
  <si>
    <t>E</t>
  </si>
  <si>
    <t>R</t>
  </si>
  <si>
    <t>T</t>
  </si>
  <si>
    <t>O</t>
  </si>
  <si>
    <t>TOTAL ANALISTA</t>
  </si>
  <si>
    <t>É</t>
  </si>
  <si>
    <t>M</t>
  </si>
  <si>
    <t>D</t>
  </si>
  <si>
    <t>TOTAL TÉCNICO</t>
  </si>
  <si>
    <t>F</t>
  </si>
  <si>
    <t>X</t>
  </si>
  <si>
    <t>TOTAL AUXILIAR</t>
  </si>
  <si>
    <t>PJ</t>
  </si>
  <si>
    <t>TOTAL GERAL</t>
  </si>
  <si>
    <t>Observação: Os tribunais de justiça e de justiça militar deverão adaptar este anexo às respectivas estruturas de carreira.</t>
  </si>
  <si>
    <t>ÓRGÃO: JUSTIÇA FEDERAL</t>
  </si>
  <si>
    <t>UNIDADE: SEÇÃO JUDICIÁRIA DE SÃO PAULO</t>
  </si>
  <si>
    <t>Data de referência: 30/04/2023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</si>
</sst>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7">
    <numFmt numFmtId="43" formatCode="_-* #,##0.00_-;\-* #,##0.00_-;_-* &quot;-&quot;??_-;_-@_-"/>
    <numFmt numFmtId="164" formatCode="General_)"/>
    <numFmt numFmtId="165" formatCode="_(* #,##0_);_(* \(#,##0\);_(* \-_);_(@_)"/>
    <numFmt numFmtId="166" formatCode="_(* #,##0.00_);_(* \(#,##0.00\);_(* \-??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</numFmts>
  <fonts count="57">
    <font>
      <sz val="10"/>
      <name val="Arial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11"/>
      <color indexed="20"/>
      <name val="Calibri"/>
      <family val="2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</font>
    <font>
      <sz val="11"/>
      <color indexed="17"/>
      <name val="Calibri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1"/>
    </font>
    <font>
      <b/>
      <sz val="9"/>
      <name val="Times New Roman"/>
      <family val="1"/>
      <charset val="1"/>
    </font>
    <font>
      <b/>
      <sz val="11"/>
      <color indexed="9"/>
      <name val="Calibri"/>
      <family val="2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</font>
    <font>
      <sz val="11"/>
      <color indexed="52"/>
      <name val="Calibri"/>
      <family val="2"/>
      <charset val="1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8"/>
      <color indexed="56"/>
      <name val="Cambria"/>
      <family val="2"/>
    </font>
    <font>
      <b/>
      <sz val="14"/>
      <name val="Times New Roman"/>
      <family val="1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4"/>
      <name val="Times New Roman"/>
      <family val="1"/>
    </font>
    <font>
      <b/>
      <sz val="1"/>
      <color indexed="8"/>
      <name val="Courier New"/>
      <family val="3"/>
      <charset val="1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1"/>
    </font>
  </fonts>
  <fills count="2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82">
    <xf numFmtId="0" fontId="0" fillId="0" borderId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7" fillId="4" borderId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7" fillId="5" borderId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7" fillId="6" borderId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6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7" fillId="10" borderId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7" fillId="11" borderId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7" fillId="12" borderId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7" fillId="6" borderId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7" fillId="10" borderId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7" fillId="13" borderId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9" fillId="14" borderId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9" fillId="11" borderId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9" fillId="12" borderId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15" borderId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9" fillId="16" borderId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9" fillId="17" borderId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21" borderId="0" applyNumberFormat="0" applyBorder="0" applyAlignment="0" applyProtection="0"/>
    <xf numFmtId="164" fontId="10" fillId="0" borderId="15"/>
    <xf numFmtId="0" fontId="11" fillId="4" borderId="0" applyNumberFormat="0" applyBorder="0" applyAlignment="0" applyProtection="0"/>
    <xf numFmtId="164" fontId="12" fillId="0" borderId="0">
      <alignment vertical="top"/>
    </xf>
    <xf numFmtId="164" fontId="13" fillId="0" borderId="0">
      <alignment horizontal="right"/>
    </xf>
    <xf numFmtId="164" fontId="13" fillId="0" borderId="0">
      <alignment horizontal="left"/>
    </xf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5" fillId="5" borderId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2" fontId="16" fillId="0" borderId="0">
      <protection locked="0"/>
    </xf>
    <xf numFmtId="2" fontId="17" fillId="0" borderId="0">
      <protection locked="0"/>
    </xf>
    <xf numFmtId="0" fontId="18" fillId="0" borderId="0"/>
    <xf numFmtId="0" fontId="19" fillId="0" borderId="0"/>
    <xf numFmtId="0" fontId="20" fillId="9" borderId="16" applyNumberFormat="0" applyAlignment="0" applyProtection="0"/>
    <xf numFmtId="0" fontId="20" fillId="9" borderId="16" applyNumberFormat="0" applyAlignment="0" applyProtection="0"/>
    <xf numFmtId="0" fontId="20" fillId="9" borderId="16" applyNumberFormat="0" applyAlignment="0" applyProtection="0"/>
    <xf numFmtId="0" fontId="21" fillId="9" borderId="16"/>
    <xf numFmtId="0" fontId="20" fillId="9" borderId="16" applyNumberFormat="0" applyAlignment="0" applyProtection="0"/>
    <xf numFmtId="0" fontId="20" fillId="9" borderId="16" applyNumberFormat="0" applyAlignment="0" applyProtection="0"/>
    <xf numFmtId="0" fontId="22" fillId="0" borderId="0">
      <alignment vertical="center"/>
    </xf>
    <xf numFmtId="0" fontId="23" fillId="22" borderId="17" applyNumberFormat="0" applyAlignment="0" applyProtection="0"/>
    <xf numFmtId="0" fontId="23" fillId="22" borderId="17" applyNumberFormat="0" applyAlignment="0" applyProtection="0"/>
    <xf numFmtId="0" fontId="24" fillId="22" borderId="17"/>
    <xf numFmtId="0" fontId="23" fillId="22" borderId="17" applyNumberFormat="0" applyAlignment="0" applyProtection="0"/>
    <xf numFmtId="0" fontId="23" fillId="22" borderId="17" applyNumberFormat="0" applyAlignment="0" applyProtection="0"/>
    <xf numFmtId="0" fontId="25" fillId="0" borderId="18" applyNumberFormat="0" applyFill="0" applyAlignment="0" applyProtection="0"/>
    <xf numFmtId="0" fontId="25" fillId="0" borderId="18" applyNumberFormat="0" applyFill="0" applyAlignment="0" applyProtection="0"/>
    <xf numFmtId="0" fontId="26" fillId="0" borderId="18"/>
    <xf numFmtId="0" fontId="25" fillId="0" borderId="18" applyNumberFormat="0" applyFill="0" applyAlignment="0" applyProtection="0"/>
    <xf numFmtId="0" fontId="25" fillId="0" borderId="18" applyNumberFormat="0" applyFill="0" applyAlignment="0" applyProtection="0"/>
    <xf numFmtId="0" fontId="23" fillId="22" borderId="17" applyNumberFormat="0" applyAlignment="0" applyProtection="0"/>
    <xf numFmtId="4" fontId="7" fillId="0" borderId="0"/>
    <xf numFmtId="165" fontId="7" fillId="0" borderId="0"/>
    <xf numFmtId="166" fontId="4" fillId="0" borderId="0" applyBorder="0" applyAlignment="0" applyProtection="0"/>
    <xf numFmtId="166" fontId="4" fillId="0" borderId="0" applyBorder="0" applyAlignment="0" applyProtection="0"/>
    <xf numFmtId="40" fontId="7" fillId="0" borderId="0"/>
    <xf numFmtId="3" fontId="7" fillId="0" borderId="0"/>
    <xf numFmtId="0" fontId="7" fillId="0" borderId="0"/>
    <xf numFmtId="0" fontId="7" fillId="0" borderId="0"/>
    <xf numFmtId="167" fontId="7" fillId="0" borderId="0"/>
    <xf numFmtId="0" fontId="7" fillId="0" borderId="0"/>
    <xf numFmtId="0" fontId="7" fillId="0" borderId="0"/>
    <xf numFmtId="168" fontId="7" fillId="0" borderId="0"/>
    <xf numFmtId="169" fontId="7" fillId="0" borderId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9" fillId="18" borderId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9" fillId="19" borderId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9" fillId="20" borderId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15" borderId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9" fillId="16" borderId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9" fillId="21" borderId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27" fillId="8" borderId="16" applyNumberFormat="0" applyAlignment="0" applyProtection="0"/>
    <xf numFmtId="0" fontId="27" fillId="8" borderId="16" applyNumberFormat="0" applyAlignment="0" applyProtection="0"/>
    <xf numFmtId="0" fontId="27" fillId="8" borderId="16" applyNumberFormat="0" applyAlignment="0" applyProtection="0"/>
    <xf numFmtId="0" fontId="27" fillId="8" borderId="16" applyNumberFormat="0" applyAlignment="0" applyProtection="0"/>
    <xf numFmtId="0" fontId="27" fillId="9" borderId="16" applyNumberFormat="0" applyAlignment="0" applyProtection="0"/>
    <xf numFmtId="170" fontId="4" fillId="0" borderId="0" applyFill="0" applyBorder="0" applyAlignment="0" applyProtection="0"/>
    <xf numFmtId="0" fontId="4" fillId="0" borderId="0" applyFill="0" applyBorder="0" applyAlignment="0" applyProtection="0"/>
    <xf numFmtId="170" fontId="4" fillId="0" borderId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19">
      <alignment horizontal="center"/>
    </xf>
    <xf numFmtId="2" fontId="7" fillId="0" borderId="0"/>
    <xf numFmtId="2" fontId="7" fillId="0" borderId="0"/>
    <xf numFmtId="0" fontId="30" fillId="0" borderId="0">
      <alignment horizontal="left"/>
    </xf>
    <xf numFmtId="0" fontId="14" fillId="5" borderId="0" applyNumberFormat="0" applyBorder="0" applyAlignment="0" applyProtection="0"/>
    <xf numFmtId="0" fontId="31" fillId="0" borderId="20" applyNumberFormat="0" applyFill="0" applyAlignment="0" applyProtection="0"/>
    <xf numFmtId="0" fontId="32" fillId="0" borderId="21" applyNumberFormat="0" applyFill="0" applyAlignment="0" applyProtection="0"/>
    <xf numFmtId="0" fontId="33" fillId="0" borderId="22" applyNumberFormat="0" applyFill="0" applyAlignment="0" applyProtection="0"/>
    <xf numFmtId="0" fontId="33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34" fillId="4" borderId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35" fillId="0" borderId="0"/>
    <xf numFmtId="0" fontId="27" fillId="8" borderId="16" applyNumberFormat="0" applyAlignment="0" applyProtection="0"/>
    <xf numFmtId="0" fontId="29" fillId="0" borderId="23">
      <alignment horizontal="center"/>
    </xf>
    <xf numFmtId="0" fontId="36" fillId="0" borderId="24">
      <alignment horizontal="center"/>
    </xf>
    <xf numFmtId="171" fontId="7" fillId="0" borderId="0"/>
    <xf numFmtId="0" fontId="25" fillId="0" borderId="18" applyNumberFormat="0" applyFill="0" applyAlignment="0" applyProtection="0"/>
    <xf numFmtId="166" fontId="7" fillId="0" borderId="0"/>
    <xf numFmtId="172" fontId="4" fillId="0" borderId="0" applyFill="0" applyBorder="0" applyAlignment="0" applyProtection="0"/>
    <xf numFmtId="167" fontId="7" fillId="0" borderId="0"/>
    <xf numFmtId="0" fontId="37" fillId="23" borderId="0" applyNumberFormat="0" applyBorder="0" applyAlignment="0" applyProtection="0"/>
    <xf numFmtId="0" fontId="37" fillId="23" borderId="0" applyNumberFormat="0" applyBorder="0" applyAlignment="0" applyProtection="0"/>
    <xf numFmtId="0" fontId="38" fillId="23" borderId="0"/>
    <xf numFmtId="0" fontId="37" fillId="23" borderId="0" applyNumberFormat="0" applyBorder="0" applyAlignment="0" applyProtection="0"/>
    <xf numFmtId="0" fontId="37" fillId="23" borderId="0" applyNumberFormat="0" applyBorder="0" applyAlignment="0" applyProtection="0"/>
    <xf numFmtId="0" fontId="37" fillId="23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3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7" fillId="0" borderId="0"/>
    <xf numFmtId="0" fontId="4" fillId="0" borderId="0"/>
    <xf numFmtId="0" fontId="4" fillId="0" borderId="0"/>
    <xf numFmtId="0" fontId="39" fillId="0" borderId="0"/>
    <xf numFmtId="0" fontId="39" fillId="0" borderId="0"/>
    <xf numFmtId="0" fontId="4" fillId="0" borderId="0"/>
    <xf numFmtId="0" fontId="4" fillId="0" borderId="0"/>
    <xf numFmtId="0" fontId="4" fillId="24" borderId="25" applyNumberFormat="0" applyAlignment="0" applyProtection="0"/>
    <xf numFmtId="0" fontId="4" fillId="24" borderId="25" applyNumberFormat="0" applyAlignment="0" applyProtection="0"/>
    <xf numFmtId="0" fontId="4" fillId="24" borderId="25" applyNumberFormat="0" applyAlignment="0" applyProtection="0"/>
    <xf numFmtId="0" fontId="4" fillId="24" borderId="25" applyNumberFormat="0" applyAlignment="0" applyProtection="0"/>
    <xf numFmtId="0" fontId="4" fillId="24" borderId="25" applyNumberFormat="0" applyAlignment="0" applyProtection="0"/>
    <xf numFmtId="0" fontId="4" fillId="24" borderId="25" applyNumberFormat="0" applyAlignment="0" applyProtection="0"/>
    <xf numFmtId="0" fontId="40" fillId="9" borderId="26" applyNumberFormat="0" applyAlignment="0" applyProtection="0"/>
    <xf numFmtId="10" fontId="7" fillId="0" borderId="0"/>
    <xf numFmtId="173" fontId="16" fillId="0" borderId="0">
      <protection locked="0"/>
    </xf>
    <xf numFmtId="174" fontId="16" fillId="0" borderId="0">
      <protection locked="0"/>
    </xf>
    <xf numFmtId="9" fontId="4" fillId="0" borderId="0" applyFill="0" applyBorder="0" applyAlignment="0" applyProtection="0"/>
    <xf numFmtId="9" fontId="1" fillId="0" borderId="0" applyFont="0" applyFill="0" applyBorder="0" applyAlignment="0" applyProtection="0"/>
    <xf numFmtId="9" fontId="7" fillId="0" borderId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7" fillId="0" borderId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4" fillId="0" borderId="0" applyFill="0" applyBorder="0" applyAlignment="0" applyProtection="0"/>
    <xf numFmtId="0" fontId="13" fillId="0" borderId="0"/>
    <xf numFmtId="0" fontId="40" fillId="9" borderId="26" applyNumberFormat="0" applyAlignment="0" applyProtection="0"/>
    <xf numFmtId="0" fontId="40" fillId="9" borderId="26" applyNumberFormat="0" applyAlignment="0" applyProtection="0"/>
    <xf numFmtId="0" fontId="41" fillId="9" borderId="26"/>
    <xf numFmtId="0" fontId="40" fillId="9" borderId="26" applyNumberFormat="0" applyAlignment="0" applyProtection="0"/>
    <xf numFmtId="0" fontId="40" fillId="9" borderId="26" applyNumberFormat="0" applyAlignment="0" applyProtection="0"/>
    <xf numFmtId="38" fontId="7" fillId="0" borderId="0"/>
    <xf numFmtId="38" fontId="42" fillId="0" borderId="27"/>
    <xf numFmtId="175" fontId="39" fillId="0" borderId="0">
      <protection locked="0"/>
    </xf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7" fillId="0" borderId="0"/>
    <xf numFmtId="176" fontId="4" fillId="0" borderId="0" applyFill="0" applyBorder="0" applyAlignment="0" applyProtection="0"/>
    <xf numFmtId="166" fontId="4" fillId="0" borderId="0"/>
    <xf numFmtId="0" fontId="4" fillId="0" borderId="0"/>
    <xf numFmtId="166" fontId="4" fillId="0" borderId="0"/>
    <xf numFmtId="166" fontId="39" fillId="0" borderId="0"/>
    <xf numFmtId="166" fontId="4" fillId="0" borderId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45" fillId="0" borderId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177" fontId="7" fillId="0" borderId="0"/>
    <xf numFmtId="178" fontId="7" fillId="0" borderId="0"/>
    <xf numFmtId="0" fontId="46" fillId="0" borderId="0" applyNumberFormat="0" applyFill="0" applyBorder="0" applyAlignment="0" applyProtection="0"/>
    <xf numFmtId="0" fontId="47" fillId="0" borderId="28"/>
    <xf numFmtId="0" fontId="31" fillId="0" borderId="20" applyNumberFormat="0" applyFill="0" applyAlignment="0" applyProtection="0"/>
    <xf numFmtId="0" fontId="31" fillId="0" borderId="20" applyNumberFormat="0" applyFill="0" applyAlignment="0" applyProtection="0"/>
    <xf numFmtId="0" fontId="31" fillId="0" borderId="20" applyNumberFormat="0" applyFill="0" applyAlignment="0" applyProtection="0"/>
    <xf numFmtId="0" fontId="48" fillId="0" borderId="20"/>
    <xf numFmtId="0" fontId="31" fillId="0" borderId="20" applyNumberFormat="0" applyFill="0" applyAlignment="0" applyProtection="0"/>
    <xf numFmtId="0" fontId="31" fillId="0" borderId="20" applyNumberFormat="0" applyFill="0" applyAlignment="0" applyProtection="0"/>
    <xf numFmtId="0" fontId="49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32" fillId="0" borderId="21" applyNumberFormat="0" applyFill="0" applyAlignment="0" applyProtection="0"/>
    <xf numFmtId="0" fontId="32" fillId="0" borderId="21" applyNumberFormat="0" applyFill="0" applyAlignment="0" applyProtection="0"/>
    <xf numFmtId="0" fontId="50" fillId="0" borderId="21"/>
    <xf numFmtId="0" fontId="32" fillId="0" borderId="21" applyNumberFormat="0" applyFill="0" applyAlignment="0" applyProtection="0"/>
    <xf numFmtId="0" fontId="32" fillId="0" borderId="21" applyNumberFormat="0" applyFill="0" applyAlignment="0" applyProtection="0"/>
    <xf numFmtId="0" fontId="33" fillId="0" borderId="22" applyNumberFormat="0" applyFill="0" applyAlignment="0" applyProtection="0"/>
    <xf numFmtId="0" fontId="33" fillId="0" borderId="22" applyNumberFormat="0" applyFill="0" applyAlignment="0" applyProtection="0"/>
    <xf numFmtId="0" fontId="51" fillId="0" borderId="22"/>
    <xf numFmtId="0" fontId="33" fillId="0" borderId="22" applyNumberFormat="0" applyFill="0" applyAlignment="0" applyProtection="0"/>
    <xf numFmtId="0" fontId="33" fillId="0" borderId="22" applyNumberFormat="0" applyFill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51" fillId="0" borderId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52" fillId="0" borderId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53" fillId="0" borderId="29"/>
    <xf numFmtId="2" fontId="54" fillId="0" borderId="0">
      <protection locked="0"/>
    </xf>
    <xf numFmtId="2" fontId="54" fillId="0" borderId="0">
      <protection locked="0"/>
    </xf>
    <xf numFmtId="0" fontId="55" fillId="0" borderId="30" applyNumberFormat="0" applyFill="0" applyAlignment="0" applyProtection="0"/>
    <xf numFmtId="0" fontId="55" fillId="0" borderId="30" applyNumberFormat="0" applyFill="0" applyAlignment="0" applyProtection="0"/>
    <xf numFmtId="0" fontId="56" fillId="0" borderId="30"/>
    <xf numFmtId="0" fontId="55" fillId="0" borderId="30" applyNumberFormat="0" applyFill="0" applyAlignment="0" applyProtection="0"/>
    <xf numFmtId="0" fontId="55" fillId="0" borderId="30" applyNumberFormat="0" applyFill="0" applyAlignment="0" applyProtection="0"/>
    <xf numFmtId="174" fontId="16" fillId="0" borderId="0">
      <protection locked="0"/>
    </xf>
    <xf numFmtId="179" fontId="16" fillId="0" borderId="0">
      <protection locked="0"/>
    </xf>
    <xf numFmtId="0" fontId="39" fillId="0" borderId="0"/>
    <xf numFmtId="43" fontId="1" fillId="0" borderId="0" applyFont="0" applyFill="0" applyBorder="0" applyAlignment="0" applyProtection="0"/>
    <xf numFmtId="166" fontId="4" fillId="0" borderId="0" applyFill="0" applyBorder="0" applyAlignment="0" applyProtection="0"/>
    <xf numFmtId="176" fontId="4" fillId="0" borderId="0" applyFill="0" applyBorder="0" applyAlignment="0" applyProtection="0"/>
    <xf numFmtId="166" fontId="4" fillId="0" borderId="0" applyFill="0" applyBorder="0" applyAlignment="0" applyProtection="0"/>
    <xf numFmtId="176" fontId="4" fillId="0" borderId="0" applyFill="0" applyBorder="0" applyAlignment="0" applyProtection="0"/>
    <xf numFmtId="3" fontId="7" fillId="0" borderId="0"/>
    <xf numFmtId="0" fontId="43" fillId="0" borderId="0" applyNumberFormat="0" applyFill="0" applyBorder="0" applyAlignment="0" applyProtection="0"/>
  </cellStyleXfs>
  <cellXfs count="43">
    <xf numFmtId="0" fontId="0" fillId="0" borderId="0" xfId="0"/>
    <xf numFmtId="0" fontId="0" fillId="0" borderId="0" xfId="0" applyProtection="1">
      <protection locked="0"/>
    </xf>
    <xf numFmtId="0" fontId="2" fillId="0" borderId="0" xfId="0" applyFont="1" applyAlignment="1" applyProtection="1">
      <protection locked="0"/>
    </xf>
    <xf numFmtId="0" fontId="2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0" fillId="0" borderId="2" xfId="0" applyBorder="1" applyProtection="1">
      <protection locked="0"/>
    </xf>
    <xf numFmtId="3" fontId="2" fillId="0" borderId="1" xfId="0" applyNumberFormat="1" applyFont="1" applyBorder="1" applyAlignment="1" applyProtection="1">
      <alignment horizontal="right" vertical="top" wrapText="1"/>
      <protection locked="0"/>
    </xf>
    <xf numFmtId="0" fontId="2" fillId="0" borderId="1" xfId="0" applyFont="1" applyBorder="1" applyProtection="1">
      <protection locked="0"/>
    </xf>
    <xf numFmtId="3" fontId="2" fillId="0" borderId="5" xfId="0" applyNumberFormat="1" applyFont="1" applyBorder="1" applyAlignment="1" applyProtection="1">
      <alignment horizontal="right" vertical="top" wrapText="1"/>
      <protection locked="0"/>
    </xf>
    <xf numFmtId="3" fontId="2" fillId="0" borderId="12" xfId="0" applyNumberFormat="1" applyFont="1" applyBorder="1" applyAlignment="1" applyProtection="1">
      <alignment horizontal="right" vertical="top" wrapText="1"/>
      <protection locked="0"/>
    </xf>
    <xf numFmtId="0" fontId="0" fillId="0" borderId="13" xfId="0" applyBorder="1" applyProtection="1">
      <protection locked="0"/>
    </xf>
    <xf numFmtId="3" fontId="2" fillId="0" borderId="3" xfId="0" applyNumberFormat="1" applyFont="1" applyBorder="1" applyAlignment="1" applyProtection="1">
      <alignment horizontal="right" vertical="top" wrapText="1"/>
      <protection locked="0"/>
    </xf>
    <xf numFmtId="0" fontId="2" fillId="0" borderId="3" xfId="0" applyFont="1" applyBorder="1" applyProtection="1">
      <protection locked="0"/>
    </xf>
    <xf numFmtId="0" fontId="4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2" borderId="3" xfId="0" applyFont="1" applyFill="1" applyBorder="1" applyAlignment="1" applyProtection="1">
      <alignment horizontal="center" wrapText="1"/>
    </xf>
    <xf numFmtId="0" fontId="2" fillId="2" borderId="4" xfId="0" applyFont="1" applyFill="1" applyBorder="1" applyAlignment="1" applyProtection="1">
      <alignment horizontal="center" vertical="top" wrapText="1"/>
    </xf>
    <xf numFmtId="0" fontId="2" fillId="2" borderId="0" xfId="0" applyFont="1" applyFill="1" applyBorder="1" applyAlignment="1" applyProtection="1">
      <alignment vertical="top" wrapText="1"/>
    </xf>
    <xf numFmtId="0" fontId="2" fillId="2" borderId="1" xfId="0" applyFont="1" applyFill="1" applyBorder="1" applyAlignment="1" applyProtection="1">
      <alignment horizontal="center" wrapText="1"/>
    </xf>
    <xf numFmtId="0" fontId="2" fillId="2" borderId="6" xfId="0" applyFont="1" applyFill="1" applyBorder="1" applyAlignment="1" applyProtection="1">
      <alignment horizontal="center" wrapText="1"/>
    </xf>
    <xf numFmtId="0" fontId="2" fillId="2" borderId="2" xfId="0" applyFont="1" applyFill="1" applyBorder="1" applyAlignment="1" applyProtection="1">
      <alignment horizontal="center" vertical="top" wrapText="1"/>
    </xf>
    <xf numFmtId="0" fontId="2" fillId="2" borderId="7" xfId="0" applyFont="1" applyFill="1" applyBorder="1" applyAlignment="1" applyProtection="1">
      <alignment horizontal="center" vertical="top" wrapText="1"/>
    </xf>
    <xf numFmtId="0" fontId="2" fillId="2" borderId="0" xfId="0" applyFont="1" applyFill="1" applyBorder="1" applyAlignment="1" applyProtection="1">
      <alignment horizontal="center" vertical="top" wrapText="1"/>
    </xf>
    <xf numFmtId="0" fontId="2" fillId="2" borderId="8" xfId="0" applyFont="1" applyFill="1" applyBorder="1" applyAlignment="1" applyProtection="1">
      <alignment horizontal="center" wrapText="1"/>
    </xf>
    <xf numFmtId="0" fontId="2" fillId="2" borderId="0" xfId="0" applyFont="1" applyFill="1" applyBorder="1" applyAlignment="1" applyProtection="1">
      <alignment horizontal="center" wrapText="1"/>
    </xf>
    <xf numFmtId="0" fontId="2" fillId="2" borderId="14" xfId="0" applyFont="1" applyFill="1" applyBorder="1" applyAlignment="1" applyProtection="1">
      <alignment horizontal="center" wrapText="1"/>
    </xf>
    <xf numFmtId="3" fontId="2" fillId="0" borderId="1" xfId="0" applyNumberFormat="1" applyFont="1" applyBorder="1" applyAlignment="1" applyProtection="1">
      <alignment horizontal="right" vertical="top" wrapText="1"/>
    </xf>
    <xf numFmtId="3" fontId="3" fillId="2" borderId="1" xfId="0" applyNumberFormat="1" applyFont="1" applyFill="1" applyBorder="1" applyAlignment="1" applyProtection="1">
      <alignment horizontal="right" vertical="top" wrapText="1"/>
    </xf>
    <xf numFmtId="3" fontId="2" fillId="0" borderId="0" xfId="0" applyNumberFormat="1" applyFont="1" applyBorder="1" applyAlignment="1" applyProtection="1">
      <alignment horizontal="right" vertical="top" wrapText="1"/>
    </xf>
    <xf numFmtId="3" fontId="2" fillId="0" borderId="11" xfId="0" applyNumberFormat="1" applyFont="1" applyBorder="1" applyAlignment="1" applyProtection="1">
      <alignment horizontal="right" vertical="top" wrapText="1"/>
    </xf>
    <xf numFmtId="3" fontId="2" fillId="0" borderId="3" xfId="0" applyNumberFormat="1" applyFont="1" applyBorder="1" applyAlignment="1" applyProtection="1">
      <alignment horizontal="right" vertical="top" wrapText="1"/>
    </xf>
    <xf numFmtId="0" fontId="2" fillId="0" borderId="5" xfId="0" applyFont="1" applyBorder="1" applyProtection="1"/>
    <xf numFmtId="0" fontId="2" fillId="0" borderId="1" xfId="0" applyFont="1" applyBorder="1" applyProtection="1"/>
    <xf numFmtId="0" fontId="2" fillId="0" borderId="3" xfId="0" applyFont="1" applyBorder="1" applyProtection="1"/>
    <xf numFmtId="3" fontId="2" fillId="0" borderId="5" xfId="0" applyNumberFormat="1" applyFont="1" applyBorder="1" applyAlignment="1" applyProtection="1">
      <alignment horizontal="right" vertical="top" wrapText="1"/>
    </xf>
    <xf numFmtId="0" fontId="3" fillId="2" borderId="1" xfId="0" applyFont="1" applyFill="1" applyBorder="1" applyAlignment="1" applyProtection="1">
      <alignment horizontal="center" wrapText="1"/>
    </xf>
    <xf numFmtId="0" fontId="3" fillId="0" borderId="0" xfId="0" applyFont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2" borderId="5" xfId="0" applyFont="1" applyFill="1" applyBorder="1" applyAlignment="1" applyProtection="1">
      <alignment horizontal="center" wrapText="1"/>
    </xf>
    <xf numFmtId="0" fontId="2" fillId="2" borderId="9" xfId="0" applyFont="1" applyFill="1" applyBorder="1" applyAlignment="1" applyProtection="1">
      <alignment horizontal="center" wrapText="1"/>
    </xf>
    <xf numFmtId="0" fontId="2" fillId="2" borderId="10" xfId="0" applyFont="1" applyFill="1" applyBorder="1" applyAlignment="1" applyProtection="1">
      <alignment horizontal="center" wrapText="1"/>
    </xf>
    <xf numFmtId="0" fontId="2" fillId="2" borderId="1" xfId="0" applyFont="1" applyFill="1" applyBorder="1" applyAlignment="1" applyProtection="1">
      <alignment horizontal="center" wrapText="1"/>
    </xf>
  </cellXfs>
  <cellStyles count="382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Ênfase1 2" xfId="7"/>
    <cellStyle name="20% - Ênfase1 2 2" xfId="8"/>
    <cellStyle name="20% - Ênfase1 2_00_ANEXO V 2015 - VERSÃO INICIAL PLOA_2015" xfId="9"/>
    <cellStyle name="20% - Ênfase1 3" xfId="10"/>
    <cellStyle name="20% - Ênfase1 4" xfId="11"/>
    <cellStyle name="20% - Ênfase2 2" xfId="12"/>
    <cellStyle name="20% - Ênfase2 2 2" xfId="13"/>
    <cellStyle name="20% - Ênfase2 2_05_Impactos_Demais PLs_2013_Dados CNJ de jul-12" xfId="14"/>
    <cellStyle name="20% - Ênfase2 3" xfId="15"/>
    <cellStyle name="20% - Ênfase2 4" xfId="16"/>
    <cellStyle name="20% - Ênfase3 2" xfId="17"/>
    <cellStyle name="20% - Ênfase3 2 2" xfId="18"/>
    <cellStyle name="20% - Ênfase3 2_05_Impactos_Demais PLs_2013_Dados CNJ de jul-12" xfId="19"/>
    <cellStyle name="20% - Ênfase3 3" xfId="20"/>
    <cellStyle name="20% - Ênfase3 4" xfId="21"/>
    <cellStyle name="20% - Ênfase4 2" xfId="22"/>
    <cellStyle name="20% - Ênfase4 2 2" xfId="23"/>
    <cellStyle name="20% - Ênfase4 2_05_Impactos_Demais PLs_2013_Dados CNJ de jul-12" xfId="24"/>
    <cellStyle name="20% - Ênfase4 3" xfId="25"/>
    <cellStyle name="20% - Ênfase4 4" xfId="26"/>
    <cellStyle name="20% - Ênfase5 2" xfId="27"/>
    <cellStyle name="20% - Ênfase5 2 2" xfId="28"/>
    <cellStyle name="20% - Ênfase5 2_00_ANEXO V 2015 - VERSÃO INICIAL PLOA_2015" xfId="29"/>
    <cellStyle name="20% - Ênfase5 3" xfId="30"/>
    <cellStyle name="20% - Ênfase5 4" xfId="31"/>
    <cellStyle name="20% - Ênfase6 2" xfId="32"/>
    <cellStyle name="20% - Ênfase6 2 2" xfId="33"/>
    <cellStyle name="20% - Ênfase6 2_00_ANEXO V 2015 - VERSÃO INICIAL PLOA_2015" xfId="34"/>
    <cellStyle name="20% - Ênfase6 3" xfId="35"/>
    <cellStyle name="20% - Ênfase6 4" xfId="36"/>
    <cellStyle name="40% - Accent1" xfId="37"/>
    <cellStyle name="40% - Accent2" xfId="38"/>
    <cellStyle name="40% - Accent3" xfId="39"/>
    <cellStyle name="40% - Accent4" xfId="40"/>
    <cellStyle name="40% - Accent5" xfId="41"/>
    <cellStyle name="40% - Accent6" xfId="42"/>
    <cellStyle name="40% - Ênfase1 2" xfId="43"/>
    <cellStyle name="40% - Ênfase1 2 2" xfId="44"/>
    <cellStyle name="40% - Ênfase1 2_05_Impactos_Demais PLs_2013_Dados CNJ de jul-12" xfId="45"/>
    <cellStyle name="40% - Ênfase1 3" xfId="46"/>
    <cellStyle name="40% - Ênfase1 4" xfId="47"/>
    <cellStyle name="40% - Ênfase2 2" xfId="48"/>
    <cellStyle name="40% - Ênfase2 2 2" xfId="49"/>
    <cellStyle name="40% - Ênfase2 2_05_Impactos_Demais PLs_2013_Dados CNJ de jul-12" xfId="50"/>
    <cellStyle name="40% - Ênfase2 3" xfId="51"/>
    <cellStyle name="40% - Ênfase2 4" xfId="52"/>
    <cellStyle name="40% - Ênfase3 2" xfId="53"/>
    <cellStyle name="40% - Ênfase3 2 2" xfId="54"/>
    <cellStyle name="40% - Ênfase3 2_05_Impactos_Demais PLs_2013_Dados CNJ de jul-12" xfId="55"/>
    <cellStyle name="40% - Ênfase3 3" xfId="56"/>
    <cellStyle name="40% - Ênfase3 4" xfId="57"/>
    <cellStyle name="40% - Ênfase4 2" xfId="58"/>
    <cellStyle name="40% - Ênfase4 2 2" xfId="59"/>
    <cellStyle name="40% - Ênfase4 2_05_Impactos_Demais PLs_2013_Dados CNJ de jul-12" xfId="60"/>
    <cellStyle name="40% - Ênfase4 3" xfId="61"/>
    <cellStyle name="40% - Ênfase4 4" xfId="62"/>
    <cellStyle name="40% - Ênfase5 2" xfId="63"/>
    <cellStyle name="40% - Ênfase5 2 2" xfId="64"/>
    <cellStyle name="40% - Ênfase5 2_05_Impactos_Demais PLs_2013_Dados CNJ de jul-12" xfId="65"/>
    <cellStyle name="40% - Ênfase5 3" xfId="66"/>
    <cellStyle name="40% - Ênfase5 4" xfId="67"/>
    <cellStyle name="40% - Ênfase6 2" xfId="68"/>
    <cellStyle name="40% - Ênfase6 2 2" xfId="69"/>
    <cellStyle name="40% - Ênfase6 2_05_Impactos_Demais PLs_2013_Dados CNJ de jul-12" xfId="70"/>
    <cellStyle name="40% - Ênfase6 3" xfId="71"/>
    <cellStyle name="40% - Ênfase6 4" xfId="72"/>
    <cellStyle name="60% - Accent1" xfId="73"/>
    <cellStyle name="60% - Accent2" xfId="74"/>
    <cellStyle name="60% - Accent3" xfId="75"/>
    <cellStyle name="60% - Accent4" xfId="76"/>
    <cellStyle name="60% - Accent5" xfId="77"/>
    <cellStyle name="60% - Accent6" xfId="78"/>
    <cellStyle name="60% - Ênfase1 2" xfId="79"/>
    <cellStyle name="60% - Ênfase1 2 2" xfId="80"/>
    <cellStyle name="60% - Ênfase1 2_05_Impactos_Demais PLs_2013_Dados CNJ de jul-12" xfId="81"/>
    <cellStyle name="60% - Ênfase1 3" xfId="82"/>
    <cellStyle name="60% - Ênfase1 4" xfId="83"/>
    <cellStyle name="60% - Ênfase2 2" xfId="84"/>
    <cellStyle name="60% - Ênfase2 2 2" xfId="85"/>
    <cellStyle name="60% - Ênfase2 2_05_Impactos_Demais PLs_2013_Dados CNJ de jul-12" xfId="86"/>
    <cellStyle name="60% - Ênfase2 3" xfId="87"/>
    <cellStyle name="60% - Ênfase2 4" xfId="88"/>
    <cellStyle name="60% - Ênfase3 2" xfId="89"/>
    <cellStyle name="60% - Ênfase3 2 2" xfId="90"/>
    <cellStyle name="60% - Ênfase3 2_05_Impactos_Demais PLs_2013_Dados CNJ de jul-12" xfId="91"/>
    <cellStyle name="60% - Ênfase3 3" xfId="92"/>
    <cellStyle name="60% - Ênfase3 4" xfId="93"/>
    <cellStyle name="60% - Ênfase4 2" xfId="94"/>
    <cellStyle name="60% - Ênfase4 2 2" xfId="95"/>
    <cellStyle name="60% - Ênfase4 2_05_Impactos_Demais PLs_2013_Dados CNJ de jul-12" xfId="96"/>
    <cellStyle name="60% - Ênfase4 3" xfId="97"/>
    <cellStyle name="60% - Ênfase4 4" xfId="98"/>
    <cellStyle name="60% - Ênfase5 2" xfId="99"/>
    <cellStyle name="60% - Ênfase5 2 2" xfId="100"/>
    <cellStyle name="60% - Ênfase5 2_05_Impactos_Demais PLs_2013_Dados CNJ de jul-12" xfId="101"/>
    <cellStyle name="60% - Ênfase5 3" xfId="102"/>
    <cellStyle name="60% - Ênfase5 4" xfId="103"/>
    <cellStyle name="60% - Ênfase6 2" xfId="104"/>
    <cellStyle name="60% - Ênfase6 2 2" xfId="105"/>
    <cellStyle name="60% - Ênfase6 2_05_Impactos_Demais PLs_2013_Dados CNJ de jul-12" xfId="106"/>
    <cellStyle name="60% - Ênfase6 3" xfId="107"/>
    <cellStyle name="60% - Ênfase6 4" xfId="108"/>
    <cellStyle name="Accent1" xfId="109"/>
    <cellStyle name="Accent2" xfId="110"/>
    <cellStyle name="Accent3" xfId="111"/>
    <cellStyle name="Accent4" xfId="112"/>
    <cellStyle name="Accent5" xfId="113"/>
    <cellStyle name="Accent6" xfId="114"/>
    <cellStyle name="b0let" xfId="115"/>
    <cellStyle name="Bad" xfId="116"/>
    <cellStyle name="Bol-Data" xfId="117"/>
    <cellStyle name="bolet" xfId="118"/>
    <cellStyle name="Boletim" xfId="119"/>
    <cellStyle name="Bom 2" xfId="120"/>
    <cellStyle name="Bom 2 2" xfId="121"/>
    <cellStyle name="Bom 2_05_Impactos_Demais PLs_2013_Dados CNJ de jul-12" xfId="122"/>
    <cellStyle name="Bom 3" xfId="123"/>
    <cellStyle name="Bom 4" xfId="124"/>
    <cellStyle name="Cabe‡alho 1" xfId="125"/>
    <cellStyle name="Cabe‡alho 2" xfId="126"/>
    <cellStyle name="Cabeçalho 1" xfId="127"/>
    <cellStyle name="Cabeçalho 2" xfId="128"/>
    <cellStyle name="Calculation" xfId="129"/>
    <cellStyle name="Cálculo 2" xfId="130"/>
    <cellStyle name="Cálculo 2 2" xfId="131"/>
    <cellStyle name="Cálculo 2_05_Impactos_Demais PLs_2013_Dados CNJ de jul-12" xfId="132"/>
    <cellStyle name="Cálculo 3" xfId="133"/>
    <cellStyle name="Cálculo 4" xfId="134"/>
    <cellStyle name="Capítulo" xfId="135"/>
    <cellStyle name="Célula de Verificação 2" xfId="136"/>
    <cellStyle name="Célula de Verificação 2 2" xfId="137"/>
    <cellStyle name="Célula de Verificação 2_05_Impactos_Demais PLs_2013_Dados CNJ de jul-12" xfId="138"/>
    <cellStyle name="Célula de Verificação 3" xfId="139"/>
    <cellStyle name="Célula de Verificação 4" xfId="140"/>
    <cellStyle name="Célula Vinculada 2" xfId="141"/>
    <cellStyle name="Célula Vinculada 2 2" xfId="142"/>
    <cellStyle name="Célula Vinculada 2_05_Impactos_Demais PLs_2013_Dados CNJ de jul-12" xfId="143"/>
    <cellStyle name="Célula Vinculada 3" xfId="144"/>
    <cellStyle name="Célula Vinculada 4" xfId="145"/>
    <cellStyle name="Check Cell" xfId="146"/>
    <cellStyle name="Comma" xfId="147"/>
    <cellStyle name="Comma [0]_Auxiliar" xfId="148"/>
    <cellStyle name="Comma 2" xfId="149"/>
    <cellStyle name="Comma 3" xfId="150"/>
    <cellStyle name="Comma_Agenda" xfId="151"/>
    <cellStyle name="Comma0" xfId="152"/>
    <cellStyle name="Currency [0]_Auxiliar" xfId="153"/>
    <cellStyle name="Currency_Auxiliar" xfId="154"/>
    <cellStyle name="Currency0" xfId="155"/>
    <cellStyle name="Data" xfId="156"/>
    <cellStyle name="Date" xfId="157"/>
    <cellStyle name="Decimal 0, derecha" xfId="158"/>
    <cellStyle name="Decimal 2, derecha" xfId="159"/>
    <cellStyle name="Ênfase1 2" xfId="160"/>
    <cellStyle name="Ênfase1 2 2" xfId="161"/>
    <cellStyle name="Ênfase1 2_05_Impactos_Demais PLs_2013_Dados CNJ de jul-12" xfId="162"/>
    <cellStyle name="Ênfase1 3" xfId="163"/>
    <cellStyle name="Ênfase1 4" xfId="164"/>
    <cellStyle name="Ênfase2 2" xfId="165"/>
    <cellStyle name="Ênfase2 2 2" xfId="166"/>
    <cellStyle name="Ênfase2 2_05_Impactos_Demais PLs_2013_Dados CNJ de jul-12" xfId="167"/>
    <cellStyle name="Ênfase2 3" xfId="168"/>
    <cellStyle name="Ênfase2 4" xfId="169"/>
    <cellStyle name="Ênfase3 2" xfId="170"/>
    <cellStyle name="Ênfase3 2 2" xfId="171"/>
    <cellStyle name="Ênfase3 2_05_Impactos_Demais PLs_2013_Dados CNJ de jul-12" xfId="172"/>
    <cellStyle name="Ênfase3 3" xfId="173"/>
    <cellStyle name="Ênfase3 4" xfId="174"/>
    <cellStyle name="Ênfase4 2" xfId="175"/>
    <cellStyle name="Ênfase4 2 2" xfId="176"/>
    <cellStyle name="Ênfase4 2_05_Impactos_Demais PLs_2013_Dados CNJ de jul-12" xfId="177"/>
    <cellStyle name="Ênfase4 3" xfId="178"/>
    <cellStyle name="Ênfase4 4" xfId="179"/>
    <cellStyle name="Ênfase5 2" xfId="180"/>
    <cellStyle name="Ênfase5 2 2" xfId="181"/>
    <cellStyle name="Ênfase5 2_05_Impactos_Demais PLs_2013_Dados CNJ de jul-12" xfId="182"/>
    <cellStyle name="Ênfase5 3" xfId="183"/>
    <cellStyle name="Ênfase5 4" xfId="184"/>
    <cellStyle name="Ênfase6 2" xfId="185"/>
    <cellStyle name="Ênfase6 2 2" xfId="186"/>
    <cellStyle name="Ênfase6 2_05_Impactos_Demais PLs_2013_Dados CNJ de jul-12" xfId="187"/>
    <cellStyle name="Ênfase6 3" xfId="188"/>
    <cellStyle name="Ênfase6 4" xfId="189"/>
    <cellStyle name="Entrada 2" xfId="190"/>
    <cellStyle name="Entrada 2 2" xfId="191"/>
    <cellStyle name="Entrada 2_00_ANEXO V 2015 - VERSÃO INICIAL PLOA_2015" xfId="192"/>
    <cellStyle name="Entrada 3" xfId="193"/>
    <cellStyle name="Entrada 4" xfId="194"/>
    <cellStyle name="Euro" xfId="195"/>
    <cellStyle name="Euro 2" xfId="196"/>
    <cellStyle name="Euro_00_ANEXO V 2015 - VERSÃO INICIAL PLOA_2015" xfId="197"/>
    <cellStyle name="Explanatory Text" xfId="198"/>
    <cellStyle name="Fim" xfId="199"/>
    <cellStyle name="Fixed" xfId="200"/>
    <cellStyle name="Fixo" xfId="201"/>
    <cellStyle name="Fonte" xfId="202"/>
    <cellStyle name="Good" xfId="203"/>
    <cellStyle name="Heading 1" xfId="204"/>
    <cellStyle name="Heading 2" xfId="205"/>
    <cellStyle name="Heading 3" xfId="206"/>
    <cellStyle name="Heading 4" xfId="207"/>
    <cellStyle name="Incorreto 2" xfId="208"/>
    <cellStyle name="Incorreto 2 2" xfId="209"/>
    <cellStyle name="Incorreto 2_05_Impactos_Demais PLs_2013_Dados CNJ de jul-12" xfId="210"/>
    <cellStyle name="Incorreto 3" xfId="211"/>
    <cellStyle name="Incorreto 4" xfId="212"/>
    <cellStyle name="Indefinido" xfId="213"/>
    <cellStyle name="Input" xfId="214"/>
    <cellStyle name="Jr_Normal" xfId="215"/>
    <cellStyle name="Leg_It_1" xfId="216"/>
    <cellStyle name="Linea horizontal" xfId="217"/>
    <cellStyle name="Linked Cell" xfId="218"/>
    <cellStyle name="Millares_deuhist99" xfId="219"/>
    <cellStyle name="Moeda 2" xfId="220"/>
    <cellStyle name="Moeda0" xfId="221"/>
    <cellStyle name="Neutra 2" xfId="222"/>
    <cellStyle name="Neutra 2 2" xfId="223"/>
    <cellStyle name="Neutra 2_05_Impactos_Demais PLs_2013_Dados CNJ de jul-12" xfId="224"/>
    <cellStyle name="Neutra 3" xfId="225"/>
    <cellStyle name="Neutra 4" xfId="226"/>
    <cellStyle name="Neutral" xfId="227"/>
    <cellStyle name="Normal" xfId="0" builtinId="0"/>
    <cellStyle name="Normal 10" xfId="228"/>
    <cellStyle name="Normal 11" xfId="229"/>
    <cellStyle name="Normal 12" xfId="230"/>
    <cellStyle name="Normal 13" xfId="231"/>
    <cellStyle name="Normal 14" xfId="232"/>
    <cellStyle name="Normal 2" xfId="233"/>
    <cellStyle name="Normal 2 2" xfId="234"/>
    <cellStyle name="Normal 2 3" xfId="235"/>
    <cellStyle name="Normal 2 3 2" xfId="236"/>
    <cellStyle name="Normal 2 3_00_Decisão Anexo V 2015_MEMORIAL_Oficial SOF" xfId="237"/>
    <cellStyle name="Normal 2 4" xfId="238"/>
    <cellStyle name="Normal 2 5" xfId="239"/>
    <cellStyle name="Normal 2 6" xfId="240"/>
    <cellStyle name="Normal 2 7" xfId="241"/>
    <cellStyle name="Normal 2_00_Decisão Anexo V 2015_MEMORIAL_Oficial SOF" xfId="242"/>
    <cellStyle name="Normal 3" xfId="243"/>
    <cellStyle name="Normal 3 2" xfId="244"/>
    <cellStyle name="Normal 3_05_Impactos_Demais PLs_2013_Dados CNJ de jul-12" xfId="245"/>
    <cellStyle name="Normal 4" xfId="246"/>
    <cellStyle name="Normal 5" xfId="247"/>
    <cellStyle name="Normal 6" xfId="248"/>
    <cellStyle name="Normal 7" xfId="249"/>
    <cellStyle name="Normal 8" xfId="250"/>
    <cellStyle name="Normal 9" xfId="251"/>
    <cellStyle name="Nota 2" xfId="252"/>
    <cellStyle name="Nota 2 2" xfId="253"/>
    <cellStyle name="Nota 2_00_Decisão Anexo V 2015_MEMORIAL_Oficial SOF" xfId="254"/>
    <cellStyle name="Nota 3" xfId="255"/>
    <cellStyle name="Nota 4" xfId="256"/>
    <cellStyle name="Note" xfId="257"/>
    <cellStyle name="Output" xfId="258"/>
    <cellStyle name="Percent_Agenda" xfId="259"/>
    <cellStyle name="Percentual" xfId="260"/>
    <cellStyle name="Ponto" xfId="261"/>
    <cellStyle name="Porcentagem 10" xfId="262"/>
    <cellStyle name="Porcentagem 2" xfId="263"/>
    <cellStyle name="Porcentagem 2 2" xfId="264"/>
    <cellStyle name="Porcentagem 2 3" xfId="265"/>
    <cellStyle name="Porcentagem 2_FCDF 2014_2ª Versão" xfId="266"/>
    <cellStyle name="Porcentagem 3" xfId="267"/>
    <cellStyle name="Porcentagem 4" xfId="268"/>
    <cellStyle name="Porcentagem 5" xfId="269"/>
    <cellStyle name="Porcentagem 6" xfId="270"/>
    <cellStyle name="Porcentagem 7" xfId="271"/>
    <cellStyle name="Porcentagem 8" xfId="272"/>
    <cellStyle name="Porcentagem 9" xfId="273"/>
    <cellStyle name="rodape" xfId="274"/>
    <cellStyle name="Saída 2" xfId="275"/>
    <cellStyle name="Saída 2 2" xfId="276"/>
    <cellStyle name="Saída 2_05_Impactos_Demais PLs_2013_Dados CNJ de jul-12" xfId="277"/>
    <cellStyle name="Saída 3" xfId="278"/>
    <cellStyle name="Saída 4" xfId="279"/>
    <cellStyle name="Sep. milhar [0]" xfId="280"/>
    <cellStyle name="Sep. milhar [2]" xfId="281"/>
    <cellStyle name="Separador de m" xfId="282"/>
    <cellStyle name="Separador de milhares 10" xfId="283"/>
    <cellStyle name="Separador de milhares 2" xfId="284"/>
    <cellStyle name="Separador de milhares 2 2" xfId="285"/>
    <cellStyle name="Separador de milhares 2 2 3" xfId="286"/>
    <cellStyle name="Separador de milhares 2 2 6" xfId="287"/>
    <cellStyle name="Separador de milhares 2 2_00_Decisão Anexo V 2015_MEMORIAL_Oficial SOF" xfId="288"/>
    <cellStyle name="Separador de milhares 2 3" xfId="289"/>
    <cellStyle name="Separador de milhares 2 3 2" xfId="290"/>
    <cellStyle name="Separador de milhares 2 3 2 2" xfId="291"/>
    <cellStyle name="Separador de milhares 2 3 2 2 2" xfId="292"/>
    <cellStyle name="Separador de milhares 2 3 2 2_00_Decisão Anexo V 2015_MEMORIAL_Oficial SOF" xfId="293"/>
    <cellStyle name="Separador de milhares 2 3 2_00_Decisão Anexo V 2015_MEMORIAL_Oficial SOF" xfId="294"/>
    <cellStyle name="Separador de milhares 2 3 3" xfId="295"/>
    <cellStyle name="Separador de milhares 2 3_00_Decisão Anexo V 2015_MEMORIAL_Oficial SOF" xfId="296"/>
    <cellStyle name="Separador de milhares 2 4" xfId="297"/>
    <cellStyle name="Separador de milhares 2 5" xfId="298"/>
    <cellStyle name="Separador de milhares 2 5 2" xfId="299"/>
    <cellStyle name="Separador de milhares 2 5_00_Decisão Anexo V 2015_MEMORIAL_Oficial SOF" xfId="300"/>
    <cellStyle name="Separador de milhares 2_00_Decisão Anexo V 2015_MEMORIAL_Oficial SOF" xfId="301"/>
    <cellStyle name="Separador de milhares 3" xfId="302"/>
    <cellStyle name="Separador de milhares 3 2" xfId="303"/>
    <cellStyle name="Separador de milhares 3 3" xfId="304"/>
    <cellStyle name="Separador de milhares 3_00_Decisão Anexo V 2015_MEMORIAL_Oficial SOF" xfId="305"/>
    <cellStyle name="Separador de milhares 4" xfId="306"/>
    <cellStyle name="Separador de milhares 5" xfId="307"/>
    <cellStyle name="Separador de milhares 6" xfId="308"/>
    <cellStyle name="Separador de milhares 7" xfId="309"/>
    <cellStyle name="Separador de milhares 8" xfId="310"/>
    <cellStyle name="Separador de milhares 9" xfId="311"/>
    <cellStyle name="TableStyleLight1" xfId="312"/>
    <cellStyle name="TableStyleLight1 2" xfId="313"/>
    <cellStyle name="TableStyleLight1 3" xfId="314"/>
    <cellStyle name="TableStyleLight1 5" xfId="315"/>
    <cellStyle name="TableStyleLight1_00_Decisão Anexo V 2015_MEMORIAL_Oficial SOF" xfId="316"/>
    <cellStyle name="Texto de Aviso 2" xfId="317"/>
    <cellStyle name="Texto de Aviso 2 2" xfId="318"/>
    <cellStyle name="Texto de Aviso 2_05_Impactos_Demais PLs_2013_Dados CNJ de jul-12" xfId="319"/>
    <cellStyle name="Texto de Aviso 3" xfId="320"/>
    <cellStyle name="Texto de Aviso 4" xfId="321"/>
    <cellStyle name="Texto Explicativo 2" xfId="322"/>
    <cellStyle name="Texto Explicativo 2 2" xfId="323"/>
    <cellStyle name="Texto Explicativo 2_05_Impactos_Demais PLs_2013_Dados CNJ de jul-12" xfId="324"/>
    <cellStyle name="Texto Explicativo 3" xfId="325"/>
    <cellStyle name="Texto Explicativo 4" xfId="326"/>
    <cellStyle name="Texto, derecha" xfId="327"/>
    <cellStyle name="Texto, izquierda" xfId="328"/>
    <cellStyle name="Title" xfId="329"/>
    <cellStyle name="Titulo" xfId="330"/>
    <cellStyle name="Título 1 1" xfId="331"/>
    <cellStyle name="Título 1 2" xfId="332"/>
    <cellStyle name="Título 1 2 2" xfId="333"/>
    <cellStyle name="Título 1 2_05_Impactos_Demais PLs_2013_Dados CNJ de jul-12" xfId="334"/>
    <cellStyle name="Título 1 3" xfId="335"/>
    <cellStyle name="Título 1 4" xfId="336"/>
    <cellStyle name="Título 10" xfId="337"/>
    <cellStyle name="Título 11" xfId="338"/>
    <cellStyle name="Título 2 2" xfId="339"/>
    <cellStyle name="Título 2 2 2" xfId="340"/>
    <cellStyle name="Título 2 2_05_Impactos_Demais PLs_2013_Dados CNJ de jul-12" xfId="341"/>
    <cellStyle name="Título 2 3" xfId="342"/>
    <cellStyle name="Título 2 4" xfId="343"/>
    <cellStyle name="Título 3 2" xfId="344"/>
    <cellStyle name="Título 3 2 2" xfId="345"/>
    <cellStyle name="Título 3 2_05_Impactos_Demais PLs_2013_Dados CNJ de jul-12" xfId="346"/>
    <cellStyle name="Título 3 3" xfId="347"/>
    <cellStyle name="Título 3 4" xfId="348"/>
    <cellStyle name="Título 4 2" xfId="349"/>
    <cellStyle name="Título 4 2 2" xfId="350"/>
    <cellStyle name="Título 4 2_05_Impactos_Demais PLs_2013_Dados CNJ de jul-12" xfId="351"/>
    <cellStyle name="Título 4 3" xfId="352"/>
    <cellStyle name="Título 4 4" xfId="353"/>
    <cellStyle name="Título 5" xfId="354"/>
    <cellStyle name="Título 5 2" xfId="355"/>
    <cellStyle name="Título 5 3" xfId="356"/>
    <cellStyle name="Título 5_05_Impactos_Demais PLs_2013_Dados CNJ de jul-12" xfId="357"/>
    <cellStyle name="Título 6" xfId="358"/>
    <cellStyle name="Título 6 2" xfId="359"/>
    <cellStyle name="Título 6_34" xfId="360"/>
    <cellStyle name="Título 7" xfId="361"/>
    <cellStyle name="Título 8" xfId="362"/>
    <cellStyle name="Título 9" xfId="363"/>
    <cellStyle name="Titulo_00_Equalização ASMED_SOF" xfId="364"/>
    <cellStyle name="Titulo1" xfId="365"/>
    <cellStyle name="Titulo2" xfId="366"/>
    <cellStyle name="Total 2" xfId="367"/>
    <cellStyle name="Total 2 2" xfId="368"/>
    <cellStyle name="Total 2_05_Impactos_Demais PLs_2013_Dados CNJ de jul-12" xfId="369"/>
    <cellStyle name="Total 3" xfId="370"/>
    <cellStyle name="Total 4" xfId="371"/>
    <cellStyle name="V¡rgula" xfId="372"/>
    <cellStyle name="V¡rgula0" xfId="373"/>
    <cellStyle name="Vírgul - Estilo1" xfId="374"/>
    <cellStyle name="Vírgula 2" xfId="375"/>
    <cellStyle name="Vírgula 2 2" xfId="376"/>
    <cellStyle name="Vírgula 3" xfId="377"/>
    <cellStyle name="Vírgula 4" xfId="378"/>
    <cellStyle name="Vírgula 5" xfId="379"/>
    <cellStyle name="Vírgula0" xfId="380"/>
    <cellStyle name="Warning Text" xfId="38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2"/>
  <sheetViews>
    <sheetView showGridLines="0" tabSelected="1" zoomScaleNormal="100" workbookViewId="0">
      <pane xSplit="5" ySplit="9" topLeftCell="F10" activePane="bottomRight" state="frozen"/>
      <selection pane="topRight" activeCell="F1" sqref="F1"/>
      <selection pane="bottomLeft" activeCell="A10" sqref="A10"/>
      <selection pane="bottomRight" activeCell="J20" sqref="J20"/>
    </sheetView>
  </sheetViews>
  <sheetFormatPr defaultColWidth="9.140625" defaultRowHeight="12.75"/>
  <cols>
    <col min="1" max="1" width="1.7109375" style="1" customWidth="1"/>
    <col min="2" max="2" width="4.42578125" style="1" customWidth="1"/>
    <col min="3" max="4" width="4.140625" style="1" customWidth="1"/>
    <col min="5" max="5" width="6.28515625" style="1" customWidth="1"/>
    <col min="6" max="10" width="10.7109375" style="1" customWidth="1"/>
    <col min="11" max="11" width="11.42578125" style="1" bestFit="1" customWidth="1"/>
    <col min="12" max="13" width="10.7109375" style="1" customWidth="1"/>
    <col min="14" max="14" width="11.42578125" style="1" customWidth="1"/>
    <col min="15" max="16384" width="9.140625" style="1"/>
  </cols>
  <sheetData>
    <row r="1" spans="1:14">
      <c r="B1" s="2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14">
      <c r="B2" s="2" t="s">
        <v>39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>
      <c r="B3" s="2" t="s">
        <v>40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pans="1:14">
      <c r="B4" s="3" t="s">
        <v>41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4">
      <c r="B5" s="37" t="s">
        <v>1</v>
      </c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</row>
    <row r="6" spans="1:14">
      <c r="B6" s="4" t="s">
        <v>2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1" customHeight="1">
      <c r="B7" s="38" t="s">
        <v>3</v>
      </c>
      <c r="C7" s="38"/>
      <c r="D7" s="38"/>
      <c r="E7" s="38"/>
      <c r="F7" s="38" t="s">
        <v>4</v>
      </c>
      <c r="G7" s="38"/>
      <c r="H7" s="38"/>
      <c r="I7" s="38"/>
      <c r="J7" s="38"/>
      <c r="K7" s="38" t="s">
        <v>5</v>
      </c>
      <c r="L7" s="38"/>
      <c r="M7" s="38"/>
      <c r="N7" s="38"/>
    </row>
    <row r="8" spans="1:14" ht="15.75" customHeight="1">
      <c r="B8" s="38"/>
      <c r="C8" s="38"/>
      <c r="D8" s="38"/>
      <c r="E8" s="38"/>
      <c r="F8" s="38" t="s">
        <v>6</v>
      </c>
      <c r="G8" s="38"/>
      <c r="H8" s="38"/>
      <c r="I8" s="38" t="s">
        <v>7</v>
      </c>
      <c r="J8" s="38" t="s">
        <v>8</v>
      </c>
      <c r="K8" s="38" t="s">
        <v>9</v>
      </c>
      <c r="L8" s="38" t="s">
        <v>10</v>
      </c>
      <c r="M8" s="38" t="s">
        <v>8</v>
      </c>
      <c r="N8" s="38" t="s">
        <v>11</v>
      </c>
    </row>
    <row r="9" spans="1:14" ht="26.25" customHeight="1">
      <c r="B9" s="38"/>
      <c r="C9" s="38"/>
      <c r="D9" s="38"/>
      <c r="E9" s="38"/>
      <c r="F9" s="15" t="s">
        <v>12</v>
      </c>
      <c r="G9" s="15" t="s">
        <v>13</v>
      </c>
      <c r="H9" s="15" t="s">
        <v>14</v>
      </c>
      <c r="I9" s="38"/>
      <c r="J9" s="38"/>
      <c r="K9" s="38"/>
      <c r="L9" s="38"/>
      <c r="M9" s="38"/>
      <c r="N9" s="38"/>
    </row>
    <row r="10" spans="1:14">
      <c r="A10" s="5"/>
      <c r="B10" s="16"/>
      <c r="C10" s="17"/>
      <c r="D10" s="18"/>
      <c r="E10" s="19">
        <v>13</v>
      </c>
      <c r="F10" s="6">
        <v>1142</v>
      </c>
      <c r="G10" s="6"/>
      <c r="H10" s="27">
        <f>F10+G10</f>
        <v>1142</v>
      </c>
      <c r="I10" s="6"/>
      <c r="J10" s="27">
        <f>H10+I10</f>
        <v>1142</v>
      </c>
      <c r="K10" s="7">
        <v>454</v>
      </c>
      <c r="L10" s="7">
        <v>89</v>
      </c>
      <c r="M10" s="32">
        <f>K10+L10</f>
        <v>543</v>
      </c>
      <c r="N10" s="7">
        <v>102</v>
      </c>
    </row>
    <row r="11" spans="1:14">
      <c r="A11" s="5"/>
      <c r="B11" s="20" t="s">
        <v>15</v>
      </c>
      <c r="C11" s="21" t="s">
        <v>16</v>
      </c>
      <c r="D11" s="18"/>
      <c r="E11" s="19">
        <v>12</v>
      </c>
      <c r="F11" s="6">
        <v>111</v>
      </c>
      <c r="G11" s="6"/>
      <c r="H11" s="27">
        <f t="shared" ref="H11:H22" si="0">F11+G11</f>
        <v>111</v>
      </c>
      <c r="I11" s="6"/>
      <c r="J11" s="27">
        <f t="shared" ref="J11:J50" si="1">H11+I11</f>
        <v>111</v>
      </c>
      <c r="K11" s="7">
        <v>3</v>
      </c>
      <c r="L11" s="7">
        <v>0</v>
      </c>
      <c r="M11" s="32">
        <f t="shared" ref="M11:M22" si="2">K11+L11</f>
        <v>3</v>
      </c>
      <c r="N11" s="7">
        <v>0</v>
      </c>
    </row>
    <row r="12" spans="1:14">
      <c r="A12" s="5"/>
      <c r="B12" s="20" t="s">
        <v>17</v>
      </c>
      <c r="C12" s="22"/>
      <c r="D12" s="23" t="s">
        <v>18</v>
      </c>
      <c r="E12" s="19">
        <v>11</v>
      </c>
      <c r="F12" s="6">
        <v>57</v>
      </c>
      <c r="G12" s="6"/>
      <c r="H12" s="27">
        <f t="shared" si="0"/>
        <v>57</v>
      </c>
      <c r="I12" s="6"/>
      <c r="J12" s="27">
        <f t="shared" si="1"/>
        <v>57</v>
      </c>
      <c r="K12" s="7">
        <v>4</v>
      </c>
      <c r="L12" s="7">
        <v>1</v>
      </c>
      <c r="M12" s="32">
        <f t="shared" si="2"/>
        <v>5</v>
      </c>
      <c r="N12" s="7">
        <v>1</v>
      </c>
    </row>
    <row r="13" spans="1:14">
      <c r="A13" s="5"/>
      <c r="B13" s="20" t="s">
        <v>15</v>
      </c>
      <c r="C13" s="21"/>
      <c r="D13" s="23" t="s">
        <v>19</v>
      </c>
      <c r="E13" s="19">
        <v>10</v>
      </c>
      <c r="F13" s="6">
        <v>52</v>
      </c>
      <c r="G13" s="6"/>
      <c r="H13" s="27">
        <f t="shared" si="0"/>
        <v>52</v>
      </c>
      <c r="I13" s="6"/>
      <c r="J13" s="27">
        <f t="shared" si="1"/>
        <v>52</v>
      </c>
      <c r="K13" s="7">
        <v>3</v>
      </c>
      <c r="L13" s="7">
        <v>2</v>
      </c>
      <c r="M13" s="32">
        <f t="shared" si="2"/>
        <v>5</v>
      </c>
      <c r="N13" s="7">
        <v>2</v>
      </c>
    </row>
    <row r="14" spans="1:14">
      <c r="A14" s="5"/>
      <c r="B14" s="20" t="s">
        <v>20</v>
      </c>
      <c r="C14" s="21"/>
      <c r="D14" s="23" t="s">
        <v>21</v>
      </c>
      <c r="E14" s="19">
        <v>9</v>
      </c>
      <c r="F14" s="6">
        <v>80</v>
      </c>
      <c r="G14" s="6"/>
      <c r="H14" s="27">
        <f t="shared" si="0"/>
        <v>80</v>
      </c>
      <c r="I14" s="6"/>
      <c r="J14" s="27">
        <f t="shared" si="1"/>
        <v>80</v>
      </c>
      <c r="K14" s="7">
        <v>2</v>
      </c>
      <c r="L14" s="7">
        <v>0</v>
      </c>
      <c r="M14" s="32">
        <f t="shared" si="2"/>
        <v>2</v>
      </c>
      <c r="N14" s="7">
        <v>0</v>
      </c>
    </row>
    <row r="15" spans="1:14">
      <c r="A15" s="5"/>
      <c r="B15" s="20" t="s">
        <v>22</v>
      </c>
      <c r="C15" s="21" t="s">
        <v>23</v>
      </c>
      <c r="D15" s="23" t="s">
        <v>24</v>
      </c>
      <c r="E15" s="19">
        <v>8</v>
      </c>
      <c r="F15" s="6">
        <v>85</v>
      </c>
      <c r="G15" s="6"/>
      <c r="H15" s="27">
        <f t="shared" si="0"/>
        <v>85</v>
      </c>
      <c r="I15" s="6"/>
      <c r="J15" s="27">
        <f t="shared" si="1"/>
        <v>85</v>
      </c>
      <c r="K15" s="7">
        <v>1</v>
      </c>
      <c r="L15" s="7">
        <v>1</v>
      </c>
      <c r="M15" s="32">
        <f t="shared" si="2"/>
        <v>2</v>
      </c>
      <c r="N15" s="7">
        <v>1</v>
      </c>
    </row>
    <row r="16" spans="1:14">
      <c r="A16" s="5"/>
      <c r="B16" s="20" t="s">
        <v>18</v>
      </c>
      <c r="C16" s="21"/>
      <c r="D16" s="23" t="s">
        <v>25</v>
      </c>
      <c r="E16" s="19">
        <v>7</v>
      </c>
      <c r="F16" s="6">
        <v>24</v>
      </c>
      <c r="G16" s="6"/>
      <c r="H16" s="27">
        <f t="shared" si="0"/>
        <v>24</v>
      </c>
      <c r="I16" s="6"/>
      <c r="J16" s="27">
        <f t="shared" si="1"/>
        <v>24</v>
      </c>
      <c r="K16" s="7">
        <v>2</v>
      </c>
      <c r="L16" s="7">
        <v>0</v>
      </c>
      <c r="M16" s="32">
        <f t="shared" si="2"/>
        <v>2</v>
      </c>
      <c r="N16" s="7">
        <v>0</v>
      </c>
    </row>
    <row r="17" spans="1:14">
      <c r="A17" s="5"/>
      <c r="B17" s="20" t="s">
        <v>26</v>
      </c>
      <c r="C17" s="22"/>
      <c r="D17" s="23" t="s">
        <v>22</v>
      </c>
      <c r="E17" s="19">
        <v>6</v>
      </c>
      <c r="F17" s="6">
        <v>43</v>
      </c>
      <c r="G17" s="6"/>
      <c r="H17" s="27">
        <f t="shared" si="0"/>
        <v>43</v>
      </c>
      <c r="I17" s="6"/>
      <c r="J17" s="27">
        <f t="shared" si="1"/>
        <v>43</v>
      </c>
      <c r="K17" s="7">
        <v>0</v>
      </c>
      <c r="L17" s="7">
        <v>3</v>
      </c>
      <c r="M17" s="32">
        <f t="shared" si="2"/>
        <v>3</v>
      </c>
      <c r="N17" s="7">
        <v>5</v>
      </c>
    </row>
    <row r="18" spans="1:14">
      <c r="A18" s="5"/>
      <c r="B18" s="20" t="s">
        <v>15</v>
      </c>
      <c r="C18" s="21"/>
      <c r="D18" s="23" t="s">
        <v>27</v>
      </c>
      <c r="E18" s="19">
        <v>5</v>
      </c>
      <c r="F18" s="6">
        <v>27</v>
      </c>
      <c r="G18" s="6"/>
      <c r="H18" s="27">
        <f t="shared" si="0"/>
        <v>27</v>
      </c>
      <c r="I18" s="6"/>
      <c r="J18" s="27">
        <f t="shared" si="1"/>
        <v>27</v>
      </c>
      <c r="K18" s="7">
        <v>0</v>
      </c>
      <c r="L18" s="7">
        <v>0</v>
      </c>
      <c r="M18" s="32">
        <f t="shared" si="2"/>
        <v>0</v>
      </c>
      <c r="N18" s="7">
        <v>0</v>
      </c>
    </row>
    <row r="19" spans="1:14">
      <c r="A19" s="5"/>
      <c r="B19" s="20"/>
      <c r="C19" s="21"/>
      <c r="D19" s="23" t="s">
        <v>25</v>
      </c>
      <c r="E19" s="19">
        <v>4</v>
      </c>
      <c r="F19" s="6">
        <v>41</v>
      </c>
      <c r="G19" s="6"/>
      <c r="H19" s="27">
        <f t="shared" si="0"/>
        <v>41</v>
      </c>
      <c r="I19" s="6"/>
      <c r="J19" s="27">
        <f t="shared" si="1"/>
        <v>41</v>
      </c>
      <c r="K19" s="7">
        <v>0</v>
      </c>
      <c r="L19" s="7">
        <v>2</v>
      </c>
      <c r="M19" s="32">
        <f t="shared" si="2"/>
        <v>2</v>
      </c>
      <c r="N19" s="7">
        <v>4</v>
      </c>
    </row>
    <row r="20" spans="1:14">
      <c r="A20" s="5"/>
      <c r="B20" s="20"/>
      <c r="C20" s="21" t="s">
        <v>15</v>
      </c>
      <c r="D20" s="18"/>
      <c r="E20" s="19">
        <v>3</v>
      </c>
      <c r="F20" s="6"/>
      <c r="G20" s="6">
        <v>11</v>
      </c>
      <c r="H20" s="27">
        <f t="shared" si="0"/>
        <v>11</v>
      </c>
      <c r="I20" s="6"/>
      <c r="J20" s="27">
        <f t="shared" si="1"/>
        <v>11</v>
      </c>
      <c r="K20" s="7">
        <v>0</v>
      </c>
      <c r="L20" s="7">
        <v>0</v>
      </c>
      <c r="M20" s="32">
        <f t="shared" si="2"/>
        <v>0</v>
      </c>
      <c r="N20" s="7">
        <v>0</v>
      </c>
    </row>
    <row r="21" spans="1:14">
      <c r="A21" s="5"/>
      <c r="B21" s="20"/>
      <c r="C21" s="21"/>
      <c r="D21" s="18"/>
      <c r="E21" s="19">
        <v>2</v>
      </c>
      <c r="F21" s="6"/>
      <c r="G21" s="6">
        <v>24</v>
      </c>
      <c r="H21" s="27">
        <f t="shared" si="0"/>
        <v>24</v>
      </c>
      <c r="I21" s="6"/>
      <c r="J21" s="27">
        <f t="shared" si="1"/>
        <v>24</v>
      </c>
      <c r="K21" s="7">
        <v>0</v>
      </c>
      <c r="L21" s="7">
        <v>0</v>
      </c>
      <c r="M21" s="32">
        <f t="shared" si="2"/>
        <v>0</v>
      </c>
      <c r="N21" s="7">
        <v>0</v>
      </c>
    </row>
    <row r="22" spans="1:14">
      <c r="A22" s="5"/>
      <c r="B22" s="24"/>
      <c r="C22" s="22"/>
      <c r="D22" s="18"/>
      <c r="E22" s="16">
        <v>1</v>
      </c>
      <c r="F22" s="6"/>
      <c r="G22" s="6">
        <v>20</v>
      </c>
      <c r="H22" s="27">
        <f t="shared" si="0"/>
        <v>20</v>
      </c>
      <c r="I22" s="6">
        <v>136</v>
      </c>
      <c r="J22" s="27">
        <f t="shared" si="1"/>
        <v>156</v>
      </c>
      <c r="K22" s="7">
        <v>0</v>
      </c>
      <c r="L22" s="7">
        <v>0</v>
      </c>
      <c r="M22" s="32">
        <f t="shared" si="2"/>
        <v>0</v>
      </c>
      <c r="N22" s="7">
        <v>0</v>
      </c>
    </row>
    <row r="23" spans="1:14">
      <c r="A23" s="5"/>
      <c r="B23" s="39" t="s">
        <v>28</v>
      </c>
      <c r="C23" s="40"/>
      <c r="D23" s="40"/>
      <c r="E23" s="41"/>
      <c r="F23" s="6">
        <f t="shared" ref="F23:N23" si="3">SUM(F10:F22)</f>
        <v>1662</v>
      </c>
      <c r="G23" s="6">
        <f t="shared" si="3"/>
        <v>55</v>
      </c>
      <c r="H23" s="29">
        <f t="shared" si="3"/>
        <v>1717</v>
      </c>
      <c r="I23" s="6">
        <f t="shared" si="3"/>
        <v>136</v>
      </c>
      <c r="J23" s="29">
        <f t="shared" si="3"/>
        <v>1853</v>
      </c>
      <c r="K23" s="8">
        <f t="shared" si="3"/>
        <v>469</v>
      </c>
      <c r="L23" s="8">
        <f t="shared" si="3"/>
        <v>98</v>
      </c>
      <c r="M23" s="27">
        <f t="shared" si="3"/>
        <v>567</v>
      </c>
      <c r="N23" s="27">
        <f t="shared" si="3"/>
        <v>115</v>
      </c>
    </row>
    <row r="24" spans="1:14">
      <c r="A24" s="5"/>
      <c r="B24" s="20"/>
      <c r="C24" s="20"/>
      <c r="D24" s="25"/>
      <c r="E24" s="24">
        <v>13</v>
      </c>
      <c r="F24" s="6">
        <v>1586</v>
      </c>
      <c r="G24" s="6"/>
      <c r="H24" s="27">
        <f>F24+G24</f>
        <v>1586</v>
      </c>
      <c r="I24" s="6"/>
      <c r="J24" s="27">
        <f t="shared" si="1"/>
        <v>1586</v>
      </c>
      <c r="K24" s="7">
        <v>544</v>
      </c>
      <c r="L24" s="7">
        <v>90</v>
      </c>
      <c r="M24" s="33">
        <f>K24+L24</f>
        <v>634</v>
      </c>
      <c r="N24" s="7">
        <v>119</v>
      </c>
    </row>
    <row r="25" spans="1:14">
      <c r="A25" s="5"/>
      <c r="B25" s="20"/>
      <c r="C25" s="20" t="s">
        <v>16</v>
      </c>
      <c r="D25" s="25"/>
      <c r="E25" s="19">
        <v>12</v>
      </c>
      <c r="F25" s="6">
        <v>160</v>
      </c>
      <c r="G25" s="6"/>
      <c r="H25" s="27">
        <f t="shared" ref="H25:H50" si="4">F25+G25</f>
        <v>160</v>
      </c>
      <c r="I25" s="6"/>
      <c r="J25" s="27">
        <f t="shared" si="1"/>
        <v>160</v>
      </c>
      <c r="K25" s="7">
        <v>6</v>
      </c>
      <c r="L25" s="7">
        <v>1</v>
      </c>
      <c r="M25" s="33">
        <f t="shared" ref="M25:M36" si="5">K25+L25</f>
        <v>7</v>
      </c>
      <c r="N25" s="7">
        <v>1</v>
      </c>
    </row>
    <row r="26" spans="1:14">
      <c r="A26" s="5"/>
      <c r="B26" s="20" t="s">
        <v>26</v>
      </c>
      <c r="C26" s="24"/>
      <c r="D26" s="25"/>
      <c r="E26" s="19">
        <v>11</v>
      </c>
      <c r="F26" s="6">
        <v>89</v>
      </c>
      <c r="G26" s="6"/>
      <c r="H26" s="27">
        <f t="shared" si="4"/>
        <v>89</v>
      </c>
      <c r="I26" s="6"/>
      <c r="J26" s="27">
        <f t="shared" si="1"/>
        <v>89</v>
      </c>
      <c r="K26" s="7">
        <v>4</v>
      </c>
      <c r="L26" s="7">
        <v>2</v>
      </c>
      <c r="M26" s="33">
        <f t="shared" si="5"/>
        <v>6</v>
      </c>
      <c r="N26" s="7">
        <v>2</v>
      </c>
    </row>
    <row r="27" spans="1:14">
      <c r="A27" s="5"/>
      <c r="B27" s="20" t="s">
        <v>29</v>
      </c>
      <c r="C27" s="20"/>
      <c r="D27" s="25" t="s">
        <v>30</v>
      </c>
      <c r="E27" s="19">
        <v>10</v>
      </c>
      <c r="F27" s="6">
        <v>86</v>
      </c>
      <c r="G27" s="6"/>
      <c r="H27" s="27">
        <f t="shared" si="4"/>
        <v>86</v>
      </c>
      <c r="I27" s="6"/>
      <c r="J27" s="27">
        <f t="shared" si="1"/>
        <v>86</v>
      </c>
      <c r="K27" s="7">
        <v>5</v>
      </c>
      <c r="L27" s="7">
        <v>3</v>
      </c>
      <c r="M27" s="33">
        <f t="shared" si="5"/>
        <v>8</v>
      </c>
      <c r="N27" s="7">
        <v>5</v>
      </c>
    </row>
    <row r="28" spans="1:14">
      <c r="A28" s="5"/>
      <c r="B28" s="20" t="s">
        <v>16</v>
      </c>
      <c r="C28" s="20"/>
      <c r="D28" s="25" t="s">
        <v>29</v>
      </c>
      <c r="E28" s="19">
        <v>9</v>
      </c>
      <c r="F28" s="6">
        <v>70</v>
      </c>
      <c r="G28" s="6"/>
      <c r="H28" s="27">
        <f t="shared" si="4"/>
        <v>70</v>
      </c>
      <c r="I28" s="6"/>
      <c r="J28" s="27">
        <f t="shared" si="1"/>
        <v>70</v>
      </c>
      <c r="K28" s="7">
        <v>4</v>
      </c>
      <c r="L28" s="7">
        <v>2</v>
      </c>
      <c r="M28" s="33">
        <f t="shared" si="5"/>
        <v>6</v>
      </c>
      <c r="N28" s="7">
        <v>2</v>
      </c>
    </row>
    <row r="29" spans="1:14">
      <c r="A29" s="5"/>
      <c r="B29" s="20" t="s">
        <v>17</v>
      </c>
      <c r="C29" s="20" t="s">
        <v>23</v>
      </c>
      <c r="D29" s="25" t="s">
        <v>31</v>
      </c>
      <c r="E29" s="19">
        <v>8</v>
      </c>
      <c r="F29" s="6">
        <v>97</v>
      </c>
      <c r="G29" s="6"/>
      <c r="H29" s="27">
        <f t="shared" si="4"/>
        <v>97</v>
      </c>
      <c r="I29" s="6"/>
      <c r="J29" s="27">
        <f t="shared" si="1"/>
        <v>97</v>
      </c>
      <c r="K29" s="7">
        <v>1</v>
      </c>
      <c r="L29" s="7">
        <v>0</v>
      </c>
      <c r="M29" s="33">
        <f t="shared" si="5"/>
        <v>1</v>
      </c>
      <c r="N29" s="7">
        <v>0</v>
      </c>
    </row>
    <row r="30" spans="1:14">
      <c r="A30" s="5"/>
      <c r="B30" s="20" t="s">
        <v>22</v>
      </c>
      <c r="C30" s="20"/>
      <c r="D30" s="25" t="s">
        <v>22</v>
      </c>
      <c r="E30" s="19">
        <v>7</v>
      </c>
      <c r="F30" s="6">
        <v>46</v>
      </c>
      <c r="G30" s="6"/>
      <c r="H30" s="27">
        <f t="shared" si="4"/>
        <v>46</v>
      </c>
      <c r="I30" s="6"/>
      <c r="J30" s="27">
        <f t="shared" si="1"/>
        <v>46</v>
      </c>
      <c r="K30" s="7">
        <v>0</v>
      </c>
      <c r="L30" s="7">
        <v>0</v>
      </c>
      <c r="M30" s="33">
        <f t="shared" si="5"/>
        <v>0</v>
      </c>
      <c r="N30" s="7">
        <v>0</v>
      </c>
    </row>
    <row r="31" spans="1:14">
      <c r="A31" s="5"/>
      <c r="B31" s="20" t="s">
        <v>16</v>
      </c>
      <c r="C31" s="20"/>
      <c r="D31" s="25" t="s">
        <v>27</v>
      </c>
      <c r="E31" s="19">
        <v>6</v>
      </c>
      <c r="F31" s="6">
        <v>49</v>
      </c>
      <c r="G31" s="6"/>
      <c r="H31" s="27">
        <f t="shared" si="4"/>
        <v>49</v>
      </c>
      <c r="I31" s="6"/>
      <c r="J31" s="27">
        <f t="shared" si="1"/>
        <v>49</v>
      </c>
      <c r="K31" s="7">
        <v>1</v>
      </c>
      <c r="L31" s="7">
        <v>0</v>
      </c>
      <c r="M31" s="33">
        <f t="shared" si="5"/>
        <v>1</v>
      </c>
      <c r="N31" s="7">
        <v>0</v>
      </c>
    </row>
    <row r="32" spans="1:14">
      <c r="A32" s="5"/>
      <c r="B32" s="20" t="s">
        <v>27</v>
      </c>
      <c r="C32" s="16"/>
      <c r="D32" s="25"/>
      <c r="E32" s="19">
        <v>5</v>
      </c>
      <c r="F32" s="6">
        <v>34</v>
      </c>
      <c r="G32" s="6"/>
      <c r="H32" s="27">
        <f t="shared" si="4"/>
        <v>34</v>
      </c>
      <c r="I32" s="6"/>
      <c r="J32" s="27">
        <f t="shared" si="1"/>
        <v>34</v>
      </c>
      <c r="K32" s="7">
        <v>2</v>
      </c>
      <c r="L32" s="7">
        <v>1</v>
      </c>
      <c r="M32" s="33">
        <f t="shared" si="5"/>
        <v>3</v>
      </c>
      <c r="N32" s="7">
        <v>1</v>
      </c>
    </row>
    <row r="33" spans="1:15">
      <c r="A33" s="5"/>
      <c r="B33" s="20"/>
      <c r="C33" s="20"/>
      <c r="D33" s="25"/>
      <c r="E33" s="19">
        <v>4</v>
      </c>
      <c r="F33" s="6">
        <v>10</v>
      </c>
      <c r="G33" s="6"/>
      <c r="H33" s="27">
        <f t="shared" si="4"/>
        <v>10</v>
      </c>
      <c r="I33" s="6"/>
      <c r="J33" s="27">
        <f t="shared" si="1"/>
        <v>10</v>
      </c>
      <c r="K33" s="7">
        <v>0</v>
      </c>
      <c r="L33" s="7">
        <v>0</v>
      </c>
      <c r="M33" s="33">
        <f t="shared" si="5"/>
        <v>0</v>
      </c>
      <c r="N33" s="7">
        <v>0</v>
      </c>
    </row>
    <row r="34" spans="1:15">
      <c r="A34" s="5"/>
      <c r="B34" s="20"/>
      <c r="C34" s="20" t="s">
        <v>15</v>
      </c>
      <c r="D34" s="25"/>
      <c r="E34" s="19">
        <v>3</v>
      </c>
      <c r="F34" s="6"/>
      <c r="G34" s="6">
        <v>9</v>
      </c>
      <c r="H34" s="27">
        <f t="shared" si="4"/>
        <v>9</v>
      </c>
      <c r="I34" s="6"/>
      <c r="J34" s="27">
        <f t="shared" si="1"/>
        <v>9</v>
      </c>
      <c r="K34" s="7">
        <v>0</v>
      </c>
      <c r="L34" s="7">
        <v>1</v>
      </c>
      <c r="M34" s="33">
        <f t="shared" si="5"/>
        <v>1</v>
      </c>
      <c r="N34" s="7">
        <v>2</v>
      </c>
    </row>
    <row r="35" spans="1:15">
      <c r="A35" s="5"/>
      <c r="B35" s="20"/>
      <c r="C35" s="20"/>
      <c r="D35" s="25"/>
      <c r="E35" s="19">
        <v>2</v>
      </c>
      <c r="F35" s="6"/>
      <c r="G35" s="6">
        <v>29</v>
      </c>
      <c r="H35" s="27">
        <f t="shared" si="4"/>
        <v>29</v>
      </c>
      <c r="I35" s="6"/>
      <c r="J35" s="27">
        <f t="shared" si="1"/>
        <v>29</v>
      </c>
      <c r="K35" s="7">
        <v>0</v>
      </c>
      <c r="L35" s="7">
        <v>1</v>
      </c>
      <c r="M35" s="33">
        <f t="shared" si="5"/>
        <v>1</v>
      </c>
      <c r="N35" s="7">
        <v>1</v>
      </c>
    </row>
    <row r="36" spans="1:15">
      <c r="A36" s="5"/>
      <c r="B36" s="24"/>
      <c r="C36" s="24"/>
      <c r="D36" s="25"/>
      <c r="E36" s="16">
        <v>1</v>
      </c>
      <c r="F36" s="6"/>
      <c r="G36" s="6">
        <v>28</v>
      </c>
      <c r="H36" s="27">
        <f t="shared" si="4"/>
        <v>28</v>
      </c>
      <c r="I36" s="6">
        <v>322</v>
      </c>
      <c r="J36" s="27">
        <f t="shared" si="1"/>
        <v>350</v>
      </c>
      <c r="K36" s="7">
        <v>1</v>
      </c>
      <c r="L36" s="7">
        <v>0</v>
      </c>
      <c r="M36" s="33">
        <f t="shared" si="5"/>
        <v>1</v>
      </c>
      <c r="N36" s="7">
        <v>0</v>
      </c>
    </row>
    <row r="37" spans="1:15">
      <c r="A37" s="5"/>
      <c r="B37" s="39" t="s">
        <v>32</v>
      </c>
      <c r="C37" s="40"/>
      <c r="D37" s="40"/>
      <c r="E37" s="40"/>
      <c r="F37" s="8">
        <f t="shared" ref="F37:N37" si="6">SUM(F24:F36)</f>
        <v>2227</v>
      </c>
      <c r="G37" s="6">
        <f t="shared" si="6"/>
        <v>66</v>
      </c>
      <c r="H37" s="30">
        <f t="shared" si="6"/>
        <v>2293</v>
      </c>
      <c r="I37" s="9">
        <f t="shared" si="6"/>
        <v>322</v>
      </c>
      <c r="J37" s="29">
        <f t="shared" si="6"/>
        <v>2615</v>
      </c>
      <c r="K37" s="8">
        <f t="shared" si="6"/>
        <v>568</v>
      </c>
      <c r="L37" s="6">
        <f t="shared" si="6"/>
        <v>101</v>
      </c>
      <c r="M37" s="29">
        <f t="shared" si="6"/>
        <v>669</v>
      </c>
      <c r="N37" s="35">
        <f t="shared" si="6"/>
        <v>133</v>
      </c>
      <c r="O37" s="10"/>
    </row>
    <row r="38" spans="1:15">
      <c r="A38" s="5"/>
      <c r="B38" s="16"/>
      <c r="C38" s="16"/>
      <c r="D38" s="26"/>
      <c r="E38" s="19">
        <v>13</v>
      </c>
      <c r="F38" s="6"/>
      <c r="G38" s="6"/>
      <c r="H38" s="27">
        <f t="shared" si="4"/>
        <v>0</v>
      </c>
      <c r="I38" s="6"/>
      <c r="J38" s="27">
        <f t="shared" si="1"/>
        <v>0</v>
      </c>
      <c r="K38" s="7"/>
      <c r="L38" s="7"/>
      <c r="M38" s="33">
        <f>K38+L38</f>
        <v>0</v>
      </c>
      <c r="N38" s="7"/>
    </row>
    <row r="39" spans="1:15">
      <c r="A39" s="5"/>
      <c r="B39" s="20" t="s">
        <v>15</v>
      </c>
      <c r="C39" s="20" t="s">
        <v>16</v>
      </c>
      <c r="D39" s="25" t="s">
        <v>33</v>
      </c>
      <c r="E39" s="19">
        <v>12</v>
      </c>
      <c r="F39" s="6"/>
      <c r="G39" s="6"/>
      <c r="H39" s="27">
        <f t="shared" si="4"/>
        <v>0</v>
      </c>
      <c r="I39" s="6"/>
      <c r="J39" s="27">
        <f t="shared" si="1"/>
        <v>0</v>
      </c>
      <c r="K39" s="7"/>
      <c r="L39" s="7"/>
      <c r="M39" s="33">
        <f t="shared" ref="M39:M50" si="7">K39+L39</f>
        <v>0</v>
      </c>
      <c r="N39" s="7"/>
    </row>
    <row r="40" spans="1:15">
      <c r="A40" s="5"/>
      <c r="B40" s="20" t="s">
        <v>19</v>
      </c>
      <c r="C40" s="20"/>
      <c r="D40" s="25" t="s">
        <v>19</v>
      </c>
      <c r="E40" s="19">
        <v>11</v>
      </c>
      <c r="F40" s="6"/>
      <c r="G40" s="6"/>
      <c r="H40" s="27">
        <f t="shared" si="4"/>
        <v>0</v>
      </c>
      <c r="I40" s="6"/>
      <c r="J40" s="27">
        <f t="shared" si="1"/>
        <v>0</v>
      </c>
      <c r="K40" s="7"/>
      <c r="L40" s="7"/>
      <c r="M40" s="33">
        <f t="shared" si="7"/>
        <v>0</v>
      </c>
      <c r="N40" s="7"/>
    </row>
    <row r="41" spans="1:15">
      <c r="A41" s="5"/>
      <c r="B41" s="20" t="s">
        <v>34</v>
      </c>
      <c r="C41" s="16"/>
      <c r="D41" s="25" t="s">
        <v>17</v>
      </c>
      <c r="E41" s="19">
        <v>10</v>
      </c>
      <c r="F41" s="6"/>
      <c r="G41" s="6"/>
      <c r="H41" s="27">
        <f t="shared" si="4"/>
        <v>0</v>
      </c>
      <c r="I41" s="6"/>
      <c r="J41" s="27">
        <f t="shared" si="1"/>
        <v>0</v>
      </c>
      <c r="K41" s="7"/>
      <c r="L41" s="7"/>
      <c r="M41" s="33">
        <f t="shared" si="7"/>
        <v>0</v>
      </c>
      <c r="N41" s="7"/>
    </row>
    <row r="42" spans="1:15">
      <c r="A42" s="5"/>
      <c r="B42" s="20" t="s">
        <v>22</v>
      </c>
      <c r="C42" s="20"/>
      <c r="D42" s="25" t="s">
        <v>31</v>
      </c>
      <c r="E42" s="19">
        <v>9</v>
      </c>
      <c r="F42" s="6"/>
      <c r="G42" s="6"/>
      <c r="H42" s="27">
        <f t="shared" si="4"/>
        <v>0</v>
      </c>
      <c r="I42" s="6"/>
      <c r="J42" s="27">
        <f t="shared" si="1"/>
        <v>0</v>
      </c>
      <c r="K42" s="7"/>
      <c r="L42" s="7"/>
      <c r="M42" s="33">
        <f t="shared" si="7"/>
        <v>0</v>
      </c>
      <c r="N42" s="7"/>
    </row>
    <row r="43" spans="1:15">
      <c r="A43" s="5"/>
      <c r="B43" s="20" t="s">
        <v>20</v>
      </c>
      <c r="C43" s="20" t="s">
        <v>23</v>
      </c>
      <c r="D43" s="25" t="s">
        <v>15</v>
      </c>
      <c r="E43" s="19">
        <v>8</v>
      </c>
      <c r="F43" s="6"/>
      <c r="G43" s="6"/>
      <c r="H43" s="27">
        <f t="shared" si="4"/>
        <v>0</v>
      </c>
      <c r="I43" s="6"/>
      <c r="J43" s="27">
        <f t="shared" si="1"/>
        <v>0</v>
      </c>
      <c r="K43" s="7"/>
      <c r="L43" s="7"/>
      <c r="M43" s="33">
        <f t="shared" si="7"/>
        <v>0</v>
      </c>
      <c r="N43" s="7"/>
    </row>
    <row r="44" spans="1:15">
      <c r="A44" s="5"/>
      <c r="B44" s="20" t="s">
        <v>22</v>
      </c>
      <c r="C44" s="20"/>
      <c r="D44" s="25" t="s">
        <v>30</v>
      </c>
      <c r="E44" s="19">
        <v>7</v>
      </c>
      <c r="F44" s="6"/>
      <c r="G44" s="6"/>
      <c r="H44" s="27">
        <f t="shared" si="4"/>
        <v>0</v>
      </c>
      <c r="I44" s="6"/>
      <c r="J44" s="27">
        <f t="shared" si="1"/>
        <v>0</v>
      </c>
      <c r="K44" s="7"/>
      <c r="L44" s="7"/>
      <c r="M44" s="33">
        <f t="shared" si="7"/>
        <v>0</v>
      </c>
      <c r="N44" s="7"/>
    </row>
    <row r="45" spans="1:15">
      <c r="A45" s="5"/>
      <c r="B45" s="20" t="s">
        <v>15</v>
      </c>
      <c r="C45" s="20"/>
      <c r="D45" s="25" t="s">
        <v>24</v>
      </c>
      <c r="E45" s="19">
        <v>6</v>
      </c>
      <c r="F45" s="6"/>
      <c r="G45" s="6"/>
      <c r="H45" s="27">
        <f t="shared" si="4"/>
        <v>0</v>
      </c>
      <c r="I45" s="6"/>
      <c r="J45" s="27">
        <f t="shared" si="1"/>
        <v>0</v>
      </c>
      <c r="K45" s="7"/>
      <c r="L45" s="7"/>
      <c r="M45" s="33">
        <f t="shared" si="7"/>
        <v>0</v>
      </c>
      <c r="N45" s="7"/>
    </row>
    <row r="46" spans="1:15">
      <c r="A46" s="5"/>
      <c r="B46" s="20" t="s">
        <v>25</v>
      </c>
      <c r="C46" s="16"/>
      <c r="D46" s="25" t="s">
        <v>17</v>
      </c>
      <c r="E46" s="19">
        <v>5</v>
      </c>
      <c r="F46" s="6"/>
      <c r="G46" s="6"/>
      <c r="H46" s="27">
        <f t="shared" si="4"/>
        <v>0</v>
      </c>
      <c r="I46" s="6"/>
      <c r="J46" s="27">
        <f t="shared" si="1"/>
        <v>0</v>
      </c>
      <c r="K46" s="7"/>
      <c r="L46" s="7"/>
      <c r="M46" s="33">
        <f t="shared" si="7"/>
        <v>0</v>
      </c>
      <c r="N46" s="7"/>
    </row>
    <row r="47" spans="1:15">
      <c r="A47" s="5"/>
      <c r="B47" s="20"/>
      <c r="C47" s="20"/>
      <c r="D47" s="25" t="s">
        <v>26</v>
      </c>
      <c r="E47" s="19">
        <v>4</v>
      </c>
      <c r="F47" s="6"/>
      <c r="G47" s="6"/>
      <c r="H47" s="27">
        <f t="shared" si="4"/>
        <v>0</v>
      </c>
      <c r="I47" s="6"/>
      <c r="J47" s="27">
        <f t="shared" si="1"/>
        <v>0</v>
      </c>
      <c r="K47" s="7"/>
      <c r="L47" s="7"/>
      <c r="M47" s="33">
        <f t="shared" si="7"/>
        <v>0</v>
      </c>
      <c r="N47" s="7"/>
    </row>
    <row r="48" spans="1:15">
      <c r="A48" s="5"/>
      <c r="B48" s="20"/>
      <c r="C48" s="20" t="s">
        <v>15</v>
      </c>
      <c r="D48" s="25" t="s">
        <v>15</v>
      </c>
      <c r="E48" s="19">
        <v>3</v>
      </c>
      <c r="F48" s="6"/>
      <c r="G48" s="6"/>
      <c r="H48" s="27">
        <f t="shared" si="4"/>
        <v>0</v>
      </c>
      <c r="I48" s="6"/>
      <c r="J48" s="27">
        <f t="shared" si="1"/>
        <v>0</v>
      </c>
      <c r="K48" s="7"/>
      <c r="L48" s="7"/>
      <c r="M48" s="33">
        <f t="shared" si="7"/>
        <v>0</v>
      </c>
      <c r="N48" s="7"/>
    </row>
    <row r="49" spans="1:14">
      <c r="A49" s="5"/>
      <c r="B49" s="20"/>
      <c r="C49" s="20"/>
      <c r="D49" s="25" t="s">
        <v>20</v>
      </c>
      <c r="E49" s="19">
        <v>2</v>
      </c>
      <c r="F49" s="6"/>
      <c r="G49" s="6"/>
      <c r="H49" s="27">
        <f t="shared" si="4"/>
        <v>0</v>
      </c>
      <c r="I49" s="6"/>
      <c r="J49" s="27">
        <f t="shared" si="1"/>
        <v>0</v>
      </c>
      <c r="K49" s="7"/>
      <c r="L49" s="7"/>
      <c r="M49" s="33">
        <f t="shared" si="7"/>
        <v>0</v>
      </c>
      <c r="N49" s="7"/>
    </row>
    <row r="50" spans="1:14">
      <c r="A50" s="5"/>
      <c r="B50" s="24"/>
      <c r="C50" s="25"/>
      <c r="D50" s="24"/>
      <c r="E50" s="16">
        <v>1</v>
      </c>
      <c r="F50" s="11"/>
      <c r="G50" s="11"/>
      <c r="H50" s="31">
        <f t="shared" si="4"/>
        <v>0</v>
      </c>
      <c r="I50" s="11"/>
      <c r="J50" s="31">
        <f t="shared" si="1"/>
        <v>0</v>
      </c>
      <c r="K50" s="12"/>
      <c r="L50" s="12"/>
      <c r="M50" s="34">
        <f t="shared" si="7"/>
        <v>0</v>
      </c>
      <c r="N50" s="12"/>
    </row>
    <row r="51" spans="1:14">
      <c r="B51" s="42" t="s">
        <v>35</v>
      </c>
      <c r="C51" s="42"/>
      <c r="D51" s="42"/>
      <c r="E51" s="42"/>
      <c r="F51" s="27">
        <f t="shared" ref="F51:N51" si="8">SUM(F38:F50)</f>
        <v>0</v>
      </c>
      <c r="G51" s="27">
        <f t="shared" si="8"/>
        <v>0</v>
      </c>
      <c r="H51" s="27">
        <f t="shared" si="8"/>
        <v>0</v>
      </c>
      <c r="I51" s="27">
        <f t="shared" si="8"/>
        <v>0</v>
      </c>
      <c r="J51" s="27">
        <f t="shared" si="8"/>
        <v>0</v>
      </c>
      <c r="K51" s="27">
        <f t="shared" si="8"/>
        <v>0</v>
      </c>
      <c r="L51" s="27">
        <f t="shared" si="8"/>
        <v>0</v>
      </c>
      <c r="M51" s="27">
        <f t="shared" si="8"/>
        <v>0</v>
      </c>
      <c r="N51" s="27">
        <f t="shared" si="8"/>
        <v>0</v>
      </c>
    </row>
    <row r="52" spans="1:14">
      <c r="B52" s="39" t="s">
        <v>36</v>
      </c>
      <c r="C52" s="40"/>
      <c r="D52" s="40"/>
      <c r="E52" s="41"/>
      <c r="F52" s="6"/>
      <c r="G52" s="6"/>
      <c r="H52" s="6"/>
      <c r="I52" s="6"/>
      <c r="J52" s="6"/>
      <c r="K52" s="6"/>
      <c r="L52" s="6"/>
      <c r="M52" s="6"/>
      <c r="N52" s="6"/>
    </row>
    <row r="53" spans="1:14">
      <c r="B53" s="36" t="s">
        <v>37</v>
      </c>
      <c r="C53" s="36"/>
      <c r="D53" s="36"/>
      <c r="E53" s="36"/>
      <c r="F53" s="28">
        <f t="shared" ref="F53:J53" si="9">+F23+F37+F51+F52</f>
        <v>3889</v>
      </c>
      <c r="G53" s="28">
        <f t="shared" si="9"/>
        <v>121</v>
      </c>
      <c r="H53" s="28">
        <f t="shared" si="9"/>
        <v>4010</v>
      </c>
      <c r="I53" s="28">
        <f t="shared" si="9"/>
        <v>458</v>
      </c>
      <c r="J53" s="28">
        <f t="shared" si="9"/>
        <v>4468</v>
      </c>
      <c r="K53" s="28">
        <f>+K23+K37+K51+K52</f>
        <v>1037</v>
      </c>
      <c r="L53" s="28">
        <f t="shared" ref="L53:N53" si="10">+L23+L37+L51+L52</f>
        <v>199</v>
      </c>
      <c r="M53" s="28">
        <f t="shared" si="10"/>
        <v>1236</v>
      </c>
      <c r="N53" s="28">
        <f t="shared" si="10"/>
        <v>248</v>
      </c>
    </row>
    <row r="54" spans="1:14"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</row>
    <row r="55" spans="1:14">
      <c r="B55" s="3" t="s">
        <v>38</v>
      </c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</row>
    <row r="56" spans="1:14">
      <c r="B56" s="13"/>
    </row>
    <row r="57" spans="1:14">
      <c r="B57" s="13"/>
    </row>
    <row r="58" spans="1:14">
      <c r="B58" s="13"/>
    </row>
    <row r="59" spans="1:14">
      <c r="B59" s="13"/>
    </row>
    <row r="60" spans="1:14">
      <c r="B60" s="13"/>
    </row>
    <row r="61" spans="1:14">
      <c r="B61" s="13"/>
    </row>
    <row r="62" spans="1:14">
      <c r="B62" s="13"/>
    </row>
    <row r="63" spans="1:14">
      <c r="B63" s="13"/>
    </row>
    <row r="64" spans="1:14">
      <c r="B64" s="14"/>
    </row>
    <row r="65" spans="3:4">
      <c r="C65" s="14"/>
      <c r="D65" s="14"/>
    </row>
    <row r="66" spans="3:4">
      <c r="C66" s="14"/>
      <c r="D66" s="14"/>
    </row>
    <row r="67" spans="3:4">
      <c r="C67" s="14"/>
      <c r="D67" s="14"/>
    </row>
    <row r="68" spans="3:4">
      <c r="C68" s="14"/>
      <c r="D68" s="14"/>
    </row>
    <row r="69" spans="3:4">
      <c r="C69" s="14"/>
      <c r="D69" s="14"/>
    </row>
    <row r="70" spans="3:4">
      <c r="C70" s="14"/>
      <c r="D70" s="14"/>
    </row>
    <row r="71" spans="3:4">
      <c r="C71" s="14"/>
    </row>
    <row r="72" spans="3:4">
      <c r="C72" s="14"/>
    </row>
  </sheetData>
  <sheetProtection password="CA47" sheet="1" objects="1" scenarios="1"/>
  <mergeCells count="16">
    <mergeCell ref="B53:E53"/>
    <mergeCell ref="B5:N5"/>
    <mergeCell ref="B7:E9"/>
    <mergeCell ref="F7:J7"/>
    <mergeCell ref="K7:N7"/>
    <mergeCell ref="F8:H8"/>
    <mergeCell ref="I8:I9"/>
    <mergeCell ref="J8:J9"/>
    <mergeCell ref="K8:K9"/>
    <mergeCell ref="L8:L9"/>
    <mergeCell ref="M8:M9"/>
    <mergeCell ref="N8:N9"/>
    <mergeCell ref="B23:E23"/>
    <mergeCell ref="B37:E37"/>
    <mergeCell ref="B51:E51"/>
    <mergeCell ref="B52:E52"/>
  </mergeCells>
  <pageMargins left="0.78740157499999996" right="0.78740157499999996" top="0.984251969" bottom="0.984251969" header="0.49212598499999999" footer="0.49212598499999999"/>
  <pageSetup paperSize="9" scale="7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IV-a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DENISE MARIA SOUZA JOAO</cp:lastModifiedBy>
  <dcterms:created xsi:type="dcterms:W3CDTF">2016-01-05T14:00:17Z</dcterms:created>
  <dcterms:modified xsi:type="dcterms:W3CDTF">2023-05-11T18:28:46Z</dcterms:modified>
</cp:coreProperties>
</file>