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c" sheetId="1" r:id="rId1"/>
  </sheets>
  <calcPr calcId="144525"/>
</workbook>
</file>

<file path=xl/sharedStrings.xml><?xml version="1.0" encoding="utf-8"?>
<sst xmlns="http://schemas.openxmlformats.org/spreadsheetml/2006/main" count="36" uniqueCount="33">
  <si>
    <t>PODER JUDICIÁRIO</t>
  </si>
  <si>
    <t>ÓRGÃO: JUSTIÇA FEDERAL</t>
  </si>
  <si>
    <t>UNIDADE: TRIBUNAL REGIONAL FEDERAL DA 3ª REGIÃO</t>
  </si>
  <si>
    <t>Data de referência: Abril/2022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</si>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</sst>
</file>

<file path=xl/styles.xml><?xml version="1.0" encoding="utf-8"?>
<styleSheet xmlns="http://schemas.openxmlformats.org/spreadsheetml/2006/main">
  <numFmts count="22">
    <numFmt numFmtId="176" formatCode="yyyy:mm"/>
    <numFmt numFmtId="177" formatCode="#,##0;[Red]\-#,##0"/>
    <numFmt numFmtId="178" formatCode="_-&quot;R$&quot;\ * #,##0.00_-;\-&quot;R$&quot;\ * #,##0.00_-;_-&quot;R$&quot;\ * &quot;-&quot;??_-;_-@_-"/>
    <numFmt numFmtId="179" formatCode="_-* #,##0_-;\-* #,##0_-;_-* &quot;-&quot;_-;_-@_-"/>
    <numFmt numFmtId="180" formatCode="_-&quot;R$&quot;\ * #,##0_-;\-&quot;R$&quot;\ * #,##0_-;_-&quot;R$&quot;\ * &quot;-&quot;_-;_-@_-"/>
    <numFmt numFmtId="181" formatCode="_(* #,##0.00_);_(* \(#,##0.00\);_(* \-??_);_(@_)"/>
    <numFmt numFmtId="182" formatCode="#.##000"/>
    <numFmt numFmtId="183" formatCode="mm/yy"/>
    <numFmt numFmtId="184" formatCode="#,##0.00;[Red]\-#,##0.00"/>
    <numFmt numFmtId="185" formatCode="General_)"/>
    <numFmt numFmtId="186" formatCode="0.000"/>
    <numFmt numFmtId="187" formatCode="#.##0."/>
    <numFmt numFmtId="188" formatCode="_(&quot;R$ &quot;* #,##0.00_);_(&quot;R$ &quot;* \(#,##0.00\);_(&quot;R$ &quot;* \-??_);_(@_)"/>
    <numFmt numFmtId="189" formatCode="\$#,##0\ ;&quot;($&quot;#,##0\)"/>
    <numFmt numFmtId="190" formatCode="_(* #,##0_);_(* \(#,##0\);_(* \-_);_(@_)"/>
    <numFmt numFmtId="191" formatCode="_-* #,##0.00_-;\-* #,##0.00_-;_-* \-??_-;_-@_-"/>
    <numFmt numFmtId="192" formatCode="0.000000"/>
    <numFmt numFmtId="193" formatCode="_([$€-2]* #,##0.00_);_([$€-2]* \(#,##0.00\);_([$€-2]* \-??_)"/>
    <numFmt numFmtId="194" formatCode="_-* #,##0.00_-;\-* #,##0.00_-;_-* &quot;-&quot;??_-;_-@_-"/>
    <numFmt numFmtId="195" formatCode="0.0000000"/>
    <numFmt numFmtId="196" formatCode="#,##0.000000"/>
    <numFmt numFmtId="197" formatCode="%#,#00"/>
  </numFmts>
  <fonts count="77"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color rgb="FFFF0000"/>
      <name val="Arial"/>
      <charset val="134"/>
    </font>
    <font>
      <sz val="10"/>
      <name val="Times New Roman"/>
      <charset val="134"/>
    </font>
    <font>
      <sz val="10"/>
      <color theme="1"/>
      <name val="Calibri"/>
      <charset val="134"/>
      <scheme val="minor"/>
    </font>
    <font>
      <sz val="10"/>
      <name val="Courier New"/>
      <charset val="134"/>
    </font>
    <font>
      <sz val="11"/>
      <color indexed="9"/>
      <name val="Calibri"/>
      <charset val="1"/>
    </font>
    <font>
      <b/>
      <sz val="13"/>
      <color indexed="56"/>
      <name val="Calibri"/>
      <charset val="1"/>
    </font>
    <font>
      <b/>
      <sz val="15"/>
      <color indexed="56"/>
      <name val="Calibri"/>
      <charset val="134"/>
    </font>
    <font>
      <b/>
      <sz val="1"/>
      <color indexed="8"/>
      <name val="Courier New"/>
      <charset val="1"/>
    </font>
    <font>
      <sz val="11"/>
      <color theme="0"/>
      <name val="Calibri"/>
      <charset val="0"/>
      <scheme val="minor"/>
    </font>
    <font>
      <sz val="11"/>
      <color indexed="8"/>
      <name val="Calibri"/>
      <charset val="1"/>
    </font>
    <font>
      <sz val="11"/>
      <color indexed="17"/>
      <name val="Calibri"/>
      <charset val="1"/>
    </font>
    <font>
      <sz val="11"/>
      <color indexed="20"/>
      <name val="Calibri"/>
      <charset val="134"/>
    </font>
    <font>
      <b/>
      <sz val="11"/>
      <color indexed="9"/>
      <name val="Calibri"/>
      <charset val="134"/>
    </font>
    <font>
      <sz val="11"/>
      <color indexed="9"/>
      <name val="Calibri"/>
      <charset val="134"/>
    </font>
    <font>
      <b/>
      <sz val="11"/>
      <color indexed="56"/>
      <name val="Calibri"/>
      <charset val="134"/>
    </font>
    <font>
      <b/>
      <sz val="11"/>
      <color indexed="56"/>
      <name val="Calibri"/>
      <charset val="1"/>
    </font>
    <font>
      <sz val="11"/>
      <color theme="1"/>
      <name val="Calibri"/>
      <charset val="0"/>
      <scheme val="minor"/>
    </font>
    <font>
      <sz val="1"/>
      <color indexed="8"/>
      <name val="Courier New"/>
      <charset val="1"/>
    </font>
    <font>
      <sz val="11"/>
      <color rgb="FFFF0000"/>
      <name val="Calibri"/>
      <charset val="0"/>
      <scheme val="minor"/>
    </font>
    <font>
      <sz val="11"/>
      <color indexed="8"/>
      <name val="Calibri"/>
      <charset val="134"/>
    </font>
    <font>
      <b/>
      <sz val="11"/>
      <color indexed="52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4"/>
      <color indexed="24"/>
      <name val="Arial"/>
      <charset val="1"/>
    </font>
    <font>
      <b/>
      <sz val="11"/>
      <color theme="3"/>
      <name val="Calibri"/>
      <charset val="134"/>
      <scheme val="minor"/>
    </font>
    <font>
      <b/>
      <sz val="11"/>
      <color indexed="9"/>
      <name val="Calibri"/>
      <charset val="1"/>
    </font>
    <font>
      <sz val="11"/>
      <color indexed="10"/>
      <name val="Calibri"/>
      <charset val="134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name val="Arial"/>
      <charset val="1"/>
    </font>
    <font>
      <b/>
      <sz val="14"/>
      <name val="Times New Roman"/>
      <charset val="134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indexed="56"/>
      <name val="Cambria"/>
      <charset val="134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indexed="8"/>
      <name val="Calibri"/>
      <charset val="134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indexed="8"/>
      <name val="Calibri"/>
      <charset val="1"/>
    </font>
    <font>
      <sz val="11"/>
      <color indexed="17"/>
      <name val="Calibri"/>
      <charset val="134"/>
    </font>
    <font>
      <sz val="8"/>
      <name val="SwitzerlandLight"/>
      <charset val="1"/>
    </font>
    <font>
      <i/>
      <sz val="11"/>
      <color indexed="23"/>
      <name val="Calibri"/>
      <charset val="134"/>
    </font>
    <font>
      <sz val="11"/>
      <color indexed="62"/>
      <name val="Calibri"/>
      <charset val="134"/>
    </font>
    <font>
      <sz val="12"/>
      <name val="Times New Roman"/>
      <charset val="1"/>
    </font>
    <font>
      <sz val="11"/>
      <color indexed="10"/>
      <name val="Calibri"/>
      <charset val="1"/>
    </font>
    <font>
      <b/>
      <sz val="13"/>
      <color indexed="56"/>
      <name val="Calibri"/>
      <charset val="134"/>
    </font>
    <font>
      <b/>
      <sz val="11"/>
      <color indexed="63"/>
      <name val="Calibri"/>
      <charset val="134"/>
    </font>
    <font>
      <sz val="11"/>
      <color indexed="60"/>
      <name val="Calibri"/>
      <charset val="134"/>
    </font>
    <font>
      <i/>
      <sz val="1"/>
      <color indexed="8"/>
      <name val="Courier New"/>
      <charset val="1"/>
    </font>
    <font>
      <b/>
      <sz val="15"/>
      <color indexed="56"/>
      <name val="Calibri"/>
      <charset val="1"/>
    </font>
    <font>
      <sz val="11"/>
      <color indexed="52"/>
      <name val="Calibri"/>
      <charset val="134"/>
    </font>
    <font>
      <sz val="11"/>
      <color theme="1"/>
      <name val="Calibri"/>
      <charset val="134"/>
      <scheme val="minor"/>
    </font>
    <font>
      <sz val="10"/>
      <name val="Courier New"/>
      <charset val="1"/>
    </font>
    <font>
      <sz val="7"/>
      <name val="Times New Roman"/>
      <charset val="1"/>
    </font>
    <font>
      <b/>
      <sz val="18"/>
      <color indexed="62"/>
      <name val="Cambria"/>
      <charset val="134"/>
    </font>
    <font>
      <sz val="8"/>
      <color indexed="24"/>
      <name val="Arial"/>
      <charset val="1"/>
    </font>
    <font>
      <b/>
      <sz val="11"/>
      <color indexed="52"/>
      <name val="Calibri"/>
      <charset val="1"/>
    </font>
    <font>
      <i/>
      <sz val="12"/>
      <name val="Times New Roman"/>
      <charset val="1"/>
    </font>
    <font>
      <b/>
      <sz val="9"/>
      <name val="Times New Roman"/>
      <charset val="1"/>
    </font>
    <font>
      <b/>
      <sz val="14"/>
      <name val="Times New Roman"/>
      <charset val="1"/>
    </font>
    <font>
      <sz val="10"/>
      <name val="MS Sans Serif"/>
      <charset val="1"/>
    </font>
    <font>
      <sz val="11"/>
      <color indexed="52"/>
      <name val="Calibri"/>
      <charset val="1"/>
    </font>
    <font>
      <b/>
      <sz val="11"/>
      <color indexed="63"/>
      <name val="Calibri"/>
      <charset val="1"/>
    </font>
    <font>
      <sz val="10"/>
      <name val="Times New Roman"/>
      <charset val="1"/>
    </font>
    <font>
      <sz val="11"/>
      <color indexed="20"/>
      <name val="Calibri"/>
      <charset val="1"/>
    </font>
    <font>
      <sz val="11"/>
      <color indexed="60"/>
      <name val="Calibri"/>
      <charset val="1"/>
    </font>
    <font>
      <i/>
      <sz val="11"/>
      <color indexed="23"/>
      <name val="Calibri"/>
      <charset val="1"/>
    </font>
    <font>
      <b/>
      <sz val="18"/>
      <color indexed="56"/>
      <name val="Cambria"/>
      <charset val="1"/>
    </font>
  </fonts>
  <fills count="5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9"/>
        <bgColor indexed="40"/>
      </patternFill>
    </fill>
    <fill>
      <patternFill patternType="solid">
        <fgColor indexed="44"/>
        <bgColor indexed="3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6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52"/>
        <bgColor indexed="51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hair">
        <color indexed="8"/>
      </bottom>
      <diagonal/>
    </border>
  </borders>
  <cellStyleXfs count="429">
    <xf numFmtId="0" fontId="0" fillId="0" borderId="0"/>
    <xf numFmtId="179" fontId="5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/>
    <xf numFmtId="0" fontId="16" fillId="12" borderId="0" applyNumberFormat="0" applyBorder="0" applyAlignment="0" applyProtection="0"/>
    <xf numFmtId="4" fontId="12" fillId="0" borderId="0"/>
    <xf numFmtId="0" fontId="18" fillId="0" borderId="0"/>
    <xf numFmtId="0" fontId="17" fillId="0" borderId="0" applyNumberFormat="0" applyFill="0" applyBorder="0" applyAlignment="0" applyProtection="0"/>
    <xf numFmtId="0" fontId="6" fillId="0" borderId="0"/>
    <xf numFmtId="0" fontId="19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9" fontId="5" fillId="0" borderId="0" applyFont="0" applyFill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3" fillId="18" borderId="10" applyNumberFormat="0" applyAlignment="0" applyProtection="0"/>
    <xf numFmtId="0" fontId="2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/>
    <xf numFmtId="180" fontId="5" fillId="0" borderId="0" applyFont="0" applyFill="0" applyBorder="0" applyAlignment="0" applyProtection="0">
      <alignment vertical="center"/>
    </xf>
    <xf numFmtId="0" fontId="12" fillId="23" borderId="0"/>
    <xf numFmtId="0" fontId="19" fillId="27" borderId="0" applyNumberFormat="0" applyBorder="0" applyAlignment="0" applyProtection="0">
      <alignment vertical="center"/>
    </xf>
    <xf numFmtId="182" fontId="20" fillId="0" borderId="0">
      <protection locked="0"/>
    </xf>
    <xf numFmtId="0" fontId="22" fillId="0" borderId="0"/>
    <xf numFmtId="178" fontId="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13" applyNumberFormat="0" applyAlignment="0" applyProtection="0"/>
    <xf numFmtId="0" fontId="5" fillId="4" borderId="5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/>
    <xf numFmtId="0" fontId="22" fillId="16" borderId="0" applyNumberFormat="0" applyBorder="0" applyAlignment="0" applyProtection="0"/>
    <xf numFmtId="0" fontId="22" fillId="26" borderId="0" applyNumberFormat="0" applyBorder="0" applyAlignment="0" applyProtection="0"/>
    <xf numFmtId="0" fontId="23" fillId="18" borderId="10" applyNumberFormat="0" applyAlignment="0" applyProtection="0"/>
    <xf numFmtId="0" fontId="19" fillId="25" borderId="0" applyNumberFormat="0" applyBorder="0" applyAlignment="0" applyProtection="0">
      <alignment vertical="center"/>
    </xf>
    <xf numFmtId="0" fontId="15" fillId="11" borderId="8" applyNumberFormat="0" applyAlignment="0" applyProtection="0"/>
    <xf numFmtId="0" fontId="16" fillId="32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2" fillId="33" borderId="0"/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9" borderId="0"/>
    <xf numFmtId="0" fontId="37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0" fillId="11" borderId="8"/>
    <xf numFmtId="0" fontId="35" fillId="0" borderId="15"/>
    <xf numFmtId="0" fontId="2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3" fillId="35" borderId="17" applyNumberFormat="0" applyAlignment="0" applyProtection="0">
      <alignment vertical="center"/>
    </xf>
    <xf numFmtId="0" fontId="0" fillId="0" borderId="0"/>
    <xf numFmtId="0" fontId="42" fillId="34" borderId="19" applyNumberFormat="0" applyAlignment="0" applyProtection="0">
      <alignment vertical="center"/>
    </xf>
    <xf numFmtId="0" fontId="40" fillId="34" borderId="17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16" fillId="31" borderId="0" applyNumberFormat="0" applyBorder="0" applyAlignment="0" applyProtection="0"/>
    <xf numFmtId="0" fontId="9" fillId="0" borderId="7" applyNumberFormat="0" applyFill="0" applyAlignment="0" applyProtection="0"/>
    <xf numFmtId="0" fontId="19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28" fillId="0" borderId="0"/>
    <xf numFmtId="0" fontId="11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19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16" fillId="31" borderId="0" applyNumberFormat="0" applyBorder="0" applyAlignment="0" applyProtection="0"/>
    <xf numFmtId="0" fontId="19" fillId="47" borderId="0" applyNumberFormat="0" applyBorder="0" applyAlignment="0" applyProtection="0">
      <alignment vertical="center"/>
    </xf>
    <xf numFmtId="0" fontId="0" fillId="0" borderId="0"/>
    <xf numFmtId="0" fontId="11" fillId="48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19" fillId="42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22" fillId="3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47" fillId="0" borderId="18"/>
    <xf numFmtId="0" fontId="11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12" fillId="10" borderId="0"/>
    <xf numFmtId="0" fontId="22" fillId="10" borderId="0" applyNumberFormat="0" applyBorder="0" applyAlignment="0" applyProtection="0"/>
    <xf numFmtId="0" fontId="22" fillId="23" borderId="0" applyNumberFormat="0" applyBorder="0" applyAlignment="0" applyProtection="0"/>
    <xf numFmtId="181" fontId="0" fillId="0" borderId="0" applyFill="0" applyBorder="0" applyAlignment="0" applyProtection="0"/>
    <xf numFmtId="0" fontId="22" fillId="39" borderId="0" applyNumberFormat="0" applyBorder="0" applyAlignment="0" applyProtection="0"/>
    <xf numFmtId="0" fontId="15" fillId="11" borderId="8" applyNumberFormat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7" fillId="22" borderId="0"/>
    <xf numFmtId="0" fontId="0" fillId="21" borderId="13" applyNumberFormat="0" applyAlignment="0" applyProtection="0"/>
    <xf numFmtId="181" fontId="0" fillId="0" borderId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1" fillId="0" borderId="18" applyNumberFormat="0" applyFill="0" applyAlignment="0" applyProtection="0"/>
    <xf numFmtId="0" fontId="22" fillId="10" borderId="0" applyNumberFormat="0" applyBorder="0" applyAlignment="0" applyProtection="0"/>
    <xf numFmtId="181" fontId="0" fillId="0" borderId="0" applyFill="0" applyBorder="0" applyAlignment="0" applyProtection="0"/>
    <xf numFmtId="0" fontId="22" fillId="9" borderId="0" applyNumberFormat="0" applyBorder="0" applyAlignment="0" applyProtection="0"/>
    <xf numFmtId="9" fontId="12" fillId="0" borderId="0"/>
    <xf numFmtId="0" fontId="22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12" fillId="9" borderId="0"/>
    <xf numFmtId="0" fontId="22" fillId="9" borderId="0" applyNumberFormat="0" applyBorder="0" applyAlignment="0" applyProtection="0"/>
    <xf numFmtId="9" fontId="0" fillId="0" borderId="0" applyFill="0" applyBorder="0" applyAlignment="0" applyProtection="0"/>
    <xf numFmtId="0" fontId="22" fillId="9" borderId="0" applyNumberFormat="0" applyBorder="0" applyAlignment="0" applyProtection="0"/>
    <xf numFmtId="9" fontId="0" fillId="0" borderId="0" applyFill="0" applyBorder="0" applyAlignment="0" applyProtection="0"/>
    <xf numFmtId="0" fontId="9" fillId="0" borderId="7" applyNumberFormat="0" applyFill="0" applyAlignment="0" applyProtection="0"/>
    <xf numFmtId="0" fontId="22" fillId="33" borderId="0" applyNumberFormat="0" applyBorder="0" applyAlignment="0" applyProtection="0"/>
    <xf numFmtId="0" fontId="22" fillId="39" borderId="0" applyNumberFormat="0" applyBorder="0" applyAlignment="0" applyProtection="0"/>
    <xf numFmtId="0" fontId="22" fillId="23" borderId="0" applyNumberFormat="0" applyBorder="0" applyAlignment="0" applyProtection="0"/>
    <xf numFmtId="0" fontId="16" fillId="38" borderId="0" applyNumberFormat="0" applyBorder="0" applyAlignment="0" applyProtection="0"/>
    <xf numFmtId="0" fontId="22" fillId="33" borderId="0" applyNumberFormat="0" applyBorder="0" applyAlignment="0" applyProtection="0"/>
    <xf numFmtId="0" fontId="12" fillId="33" borderId="0"/>
    <xf numFmtId="0" fontId="22" fillId="33" borderId="0" applyNumberFormat="0" applyBorder="0" applyAlignment="0" applyProtection="0"/>
    <xf numFmtId="0" fontId="22" fillId="46" borderId="0" applyNumberFormat="0" applyBorder="0" applyAlignment="0" applyProtection="0"/>
    <xf numFmtId="0" fontId="22" fillId="33" borderId="0" applyNumberFormat="0" applyBorder="0" applyAlignment="0" applyProtection="0"/>
    <xf numFmtId="0" fontId="22" fillId="26" borderId="0" applyNumberFormat="0" applyBorder="0" applyAlignment="0" applyProtection="0"/>
    <xf numFmtId="0" fontId="0" fillId="0" borderId="0"/>
    <xf numFmtId="0" fontId="22" fillId="26" borderId="0" applyNumberFormat="0" applyBorder="0" applyAlignment="0" applyProtection="0"/>
    <xf numFmtId="0" fontId="34" fillId="0" borderId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0" fillId="0" borderId="0"/>
    <xf numFmtId="0" fontId="22" fillId="26" borderId="0" applyNumberFormat="0" applyBorder="0" applyAlignment="0" applyProtection="0"/>
    <xf numFmtId="0" fontId="16" fillId="31" borderId="0" applyNumberFormat="0" applyBorder="0" applyAlignment="0" applyProtection="0"/>
    <xf numFmtId="0" fontId="0" fillId="0" borderId="0"/>
    <xf numFmtId="0" fontId="22" fillId="39" borderId="0" applyNumberFormat="0" applyBorder="0" applyAlignment="0" applyProtection="0"/>
    <xf numFmtId="0" fontId="22" fillId="23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52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3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181" fontId="0" fillId="0" borderId="0" applyFill="0" applyBorder="0" applyAlignment="0" applyProtection="0"/>
    <xf numFmtId="0" fontId="17" fillId="0" borderId="9" applyNumberFormat="0" applyFill="0" applyAlignment="0" applyProtection="0"/>
    <xf numFmtId="0" fontId="22" fillId="52" borderId="0" applyNumberFormat="0" applyBorder="0" applyAlignment="0" applyProtection="0"/>
    <xf numFmtId="3" fontId="12" fillId="0" borderId="0"/>
    <xf numFmtId="0" fontId="7" fillId="38" borderId="0"/>
    <xf numFmtId="181" fontId="0" fillId="0" borderId="0" applyFill="0" applyBorder="0" applyAlignment="0" applyProtection="0"/>
    <xf numFmtId="0" fontId="22" fillId="52" borderId="0" applyNumberFormat="0" applyBorder="0" applyAlignment="0" applyProtection="0"/>
    <xf numFmtId="0" fontId="12" fillId="52" borderId="0"/>
    <xf numFmtId="0" fontId="14" fillId="10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7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185" fontId="49" fillId="0" borderId="0">
      <alignment vertical="top"/>
    </xf>
    <xf numFmtId="0" fontId="12" fillId="5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23" borderId="0" applyNumberFormat="0" applyBorder="0" applyAlignment="0" applyProtection="0"/>
    <xf numFmtId="9" fontId="0" fillId="0" borderId="0" applyFill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51" fillId="39" borderId="10" applyNumberFormat="0" applyAlignment="0" applyProtection="0"/>
    <xf numFmtId="9" fontId="0" fillId="0" borderId="0" applyFill="0" applyBorder="0" applyAlignment="0" applyProtection="0"/>
    <xf numFmtId="0" fontId="22" fillId="23" borderId="0" applyNumberFormat="0" applyBorder="0" applyAlignment="0" applyProtection="0"/>
    <xf numFmtId="0" fontId="12" fillId="23" borderId="0"/>
    <xf numFmtId="0" fontId="22" fillId="23" borderId="0" applyNumberFormat="0" applyBorder="0" applyAlignment="0" applyProtection="0"/>
    <xf numFmtId="9" fontId="0" fillId="0" borderId="0" applyFill="0" applyBorder="0" applyAlignment="0" applyProtection="0"/>
    <xf numFmtId="181" fontId="0" fillId="0" borderId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2" fillId="46" borderId="0"/>
    <xf numFmtId="0" fontId="51" fillId="39" borderId="10" applyNumberFormat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6" fillId="31" borderId="0" applyNumberFormat="0" applyBorder="0" applyAlignment="0" applyProtection="0"/>
    <xf numFmtId="0" fontId="16" fillId="52" borderId="0" applyNumberFormat="0" applyBorder="0" applyAlignment="0" applyProtection="0"/>
    <xf numFmtId="0" fontId="52" fillId="0" borderId="21">
      <alignment horizontal="center"/>
    </xf>
    <xf numFmtId="0" fontId="16" fillId="5" borderId="0" applyNumberFormat="0" applyBorder="0" applyAlignment="0" applyProtection="0"/>
    <xf numFmtId="0" fontId="16" fillId="32" borderId="0" applyNumberFormat="0" applyBorder="0" applyAlignment="0" applyProtection="0"/>
    <xf numFmtId="0" fontId="16" fillId="22" borderId="0" applyNumberFormat="0" applyBorder="0" applyAlignment="0" applyProtection="0"/>
    <xf numFmtId="0" fontId="16" fillId="54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7" fillId="31" borderId="0"/>
    <xf numFmtId="188" fontId="0" fillId="0" borderId="0" applyFill="0" applyBorder="0" applyAlignment="0" applyProtection="0"/>
    <xf numFmtId="0" fontId="16" fillId="52" borderId="0" applyNumberFormat="0" applyBorder="0" applyAlignment="0" applyProtection="0"/>
    <xf numFmtId="0" fontId="53" fillId="0" borderId="0"/>
    <xf numFmtId="0" fontId="54" fillId="0" borderId="6" applyNumberFormat="0" applyFill="0" applyAlignment="0" applyProtection="0"/>
    <xf numFmtId="0" fontId="16" fillId="52" borderId="0" applyNumberFormat="0" applyBorder="0" applyAlignment="0" applyProtection="0"/>
    <xf numFmtId="0" fontId="7" fillId="52" borderId="0"/>
    <xf numFmtId="0" fontId="55" fillId="18" borderId="22" applyNumberFormat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56" fillId="55" borderId="0" applyNumberFormat="0" applyBorder="0" applyAlignment="0" applyProtection="0"/>
    <xf numFmtId="0" fontId="16" fillId="5" borderId="0" applyNumberFormat="0" applyBorder="0" applyAlignment="0" applyProtection="0"/>
    <xf numFmtId="181" fontId="0" fillId="0" borderId="0" applyFill="0" applyBorder="0" applyAlignment="0" applyProtection="0"/>
    <xf numFmtId="0" fontId="17" fillId="0" borderId="9" applyNumberFormat="0" applyFill="0" applyAlignment="0" applyProtection="0"/>
    <xf numFmtId="0" fontId="16" fillId="5" borderId="0" applyNumberFormat="0" applyBorder="0" applyAlignment="0" applyProtection="0"/>
    <xf numFmtId="2" fontId="57" fillId="0" borderId="0">
      <protection locked="0"/>
    </xf>
    <xf numFmtId="0" fontId="7" fillId="5" borderId="0"/>
    <xf numFmtId="0" fontId="54" fillId="0" borderId="6" applyNumberFormat="0" applyFill="0" applyAlignment="0" applyProtection="0"/>
    <xf numFmtId="0" fontId="16" fillId="5" borderId="0" applyNumberFormat="0" applyBorder="0" applyAlignment="0" applyProtection="0"/>
    <xf numFmtId="181" fontId="0" fillId="0" borderId="0" applyFill="0" applyBorder="0" applyAlignment="0" applyProtection="0"/>
    <xf numFmtId="0" fontId="16" fillId="5" borderId="0" applyNumberFormat="0" applyBorder="0" applyAlignment="0" applyProtection="0"/>
    <xf numFmtId="181" fontId="0" fillId="0" borderId="0" applyFill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7" fillId="32" borderId="0"/>
    <xf numFmtId="0" fontId="16" fillId="2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7" fillId="53" borderId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6" borderId="0" applyNumberFormat="0" applyBorder="0" applyAlignment="0" applyProtection="0"/>
    <xf numFmtId="0" fontId="16" fillId="54" borderId="0" applyNumberFormat="0" applyBorder="0" applyAlignment="0" applyProtection="0"/>
    <xf numFmtId="186" fontId="12" fillId="0" borderId="0"/>
    <xf numFmtId="0" fontId="16" fillId="12" borderId="0" applyNumberFormat="0" applyBorder="0" applyAlignment="0" applyProtection="0"/>
    <xf numFmtId="0" fontId="16" fillId="32" borderId="0" applyNumberFormat="0" applyBorder="0" applyAlignment="0" applyProtection="0"/>
    <xf numFmtId="181" fontId="0" fillId="0" borderId="0" applyFill="0" applyBorder="0" applyAlignment="0" applyProtection="0"/>
    <xf numFmtId="0" fontId="16" fillId="22" borderId="0" applyNumberFormat="0" applyBorder="0" applyAlignment="0" applyProtection="0"/>
    <xf numFmtId="0" fontId="16" fillId="38" borderId="0" applyNumberFormat="0" applyBorder="0" applyAlignment="0" applyProtection="0"/>
    <xf numFmtId="185" fontId="61" fillId="0" borderId="24"/>
    <xf numFmtId="0" fontId="14" fillId="10" borderId="0" applyNumberFormat="0" applyBorder="0" applyAlignment="0" applyProtection="0"/>
    <xf numFmtId="185" fontId="62" fillId="0" borderId="0">
      <alignment horizontal="right"/>
    </xf>
    <xf numFmtId="185" fontId="62" fillId="0" borderId="0">
      <alignment horizontal="left"/>
    </xf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2" fontId="20" fillId="0" borderId="0">
      <protection locked="0"/>
    </xf>
    <xf numFmtId="0" fontId="64" fillId="0" borderId="0"/>
    <xf numFmtId="0" fontId="23" fillId="18" borderId="10" applyNumberFormat="0" applyAlignment="0" applyProtection="0"/>
    <xf numFmtId="0" fontId="65" fillId="18" borderId="10"/>
    <xf numFmtId="0" fontId="41" fillId="0" borderId="18" applyNumberFormat="0" applyFill="0" applyAlignment="0" applyProtection="0"/>
    <xf numFmtId="0" fontId="23" fillId="18" borderId="10" applyNumberFormat="0" applyAlignment="0" applyProtection="0"/>
    <xf numFmtId="3" fontId="12" fillId="0" borderId="0"/>
    <xf numFmtId="0" fontId="23" fillId="18" borderId="10" applyNumberFormat="0" applyAlignment="0" applyProtection="0"/>
    <xf numFmtId="0" fontId="67" fillId="0" borderId="0">
      <alignment vertical="center"/>
    </xf>
    <xf numFmtId="0" fontId="15" fillId="11" borderId="8" applyNumberFormat="0" applyAlignment="0" applyProtection="0"/>
    <xf numFmtId="0" fontId="15" fillId="11" borderId="8" applyNumberFormat="0" applyAlignment="0" applyProtection="0"/>
    <xf numFmtId="0" fontId="59" fillId="0" borderId="23" applyNumberFormat="0" applyFill="0" applyAlignment="0" applyProtection="0"/>
    <xf numFmtId="0" fontId="60" fillId="0" borderId="0"/>
    <xf numFmtId="0" fontId="59" fillId="0" borderId="23" applyNumberFormat="0" applyFill="0" applyAlignment="0" applyProtection="0"/>
    <xf numFmtId="0" fontId="0" fillId="0" borderId="0"/>
    <xf numFmtId="177" fontId="69" fillId="0" borderId="27"/>
    <xf numFmtId="0" fontId="70" fillId="0" borderId="23"/>
    <xf numFmtId="0" fontId="59" fillId="0" borderId="23" applyNumberFormat="0" applyFill="0" applyAlignment="0" applyProtection="0"/>
    <xf numFmtId="0" fontId="22" fillId="0" borderId="0"/>
    <xf numFmtId="0" fontId="59" fillId="0" borderId="23" applyNumberFormat="0" applyFill="0" applyAlignment="0" applyProtection="0"/>
    <xf numFmtId="0" fontId="0" fillId="0" borderId="0"/>
    <xf numFmtId="0" fontId="15" fillId="11" borderId="8" applyNumberFormat="0" applyAlignment="0" applyProtection="0"/>
    <xf numFmtId="0" fontId="71" fillId="18" borderId="22"/>
    <xf numFmtId="181" fontId="0" fillId="0" borderId="0" applyFill="0" applyBorder="0" applyAlignment="0" applyProtection="0"/>
    <xf numFmtId="190" fontId="12" fillId="0" borderId="0"/>
    <xf numFmtId="0" fontId="31" fillId="0" borderId="0" applyNumberFormat="0" applyFill="0" applyBorder="0" applyAlignment="0" applyProtection="0"/>
    <xf numFmtId="181" fontId="0" fillId="0" borderId="0" applyBorder="0" applyAlignment="0" applyProtection="0"/>
    <xf numFmtId="181" fontId="0" fillId="0" borderId="0" applyBorder="0" applyAlignment="0" applyProtection="0"/>
    <xf numFmtId="184" fontId="12" fillId="0" borderId="0"/>
    <xf numFmtId="0" fontId="12" fillId="0" borderId="0"/>
    <xf numFmtId="0" fontId="48" fillId="9" borderId="0" applyNumberFormat="0" applyBorder="0" applyAlignment="0" applyProtection="0"/>
    <xf numFmtId="9" fontId="12" fillId="0" borderId="0"/>
    <xf numFmtId="0" fontId="12" fillId="0" borderId="0"/>
    <xf numFmtId="189" fontId="12" fillId="0" borderId="0"/>
    <xf numFmtId="0" fontId="12" fillId="0" borderId="0"/>
    <xf numFmtId="0" fontId="12" fillId="0" borderId="0"/>
    <xf numFmtId="192" fontId="12" fillId="0" borderId="0"/>
    <xf numFmtId="0" fontId="38" fillId="0" borderId="0" applyNumberFormat="0" applyFill="0" applyBorder="0" applyAlignment="0" applyProtection="0"/>
    <xf numFmtId="2" fontId="10" fillId="0" borderId="0">
      <protection locked="0"/>
    </xf>
    <xf numFmtId="176" fontId="12" fillId="0" borderId="0"/>
    <xf numFmtId="0" fontId="16" fillId="56" borderId="0" applyNumberFormat="0" applyBorder="0" applyAlignment="0" applyProtection="0"/>
    <xf numFmtId="0" fontId="16" fillId="56" borderId="0" applyNumberFormat="0" applyBorder="0" applyAlignment="0" applyProtection="0"/>
    <xf numFmtId="181" fontId="0" fillId="0" borderId="0" applyFill="0" applyBorder="0" applyAlignment="0" applyProtection="0"/>
    <xf numFmtId="0" fontId="7" fillId="56" borderId="0"/>
    <xf numFmtId="0" fontId="34" fillId="0" borderId="0"/>
    <xf numFmtId="0" fontId="0" fillId="21" borderId="13" applyNumberFormat="0" applyAlignment="0" applyProtection="0"/>
    <xf numFmtId="0" fontId="16" fillId="56" borderId="0" applyNumberFormat="0" applyBorder="0" applyAlignment="0" applyProtection="0"/>
    <xf numFmtId="0" fontId="8" fillId="0" borderId="6"/>
    <xf numFmtId="0" fontId="16" fillId="56" borderId="0" applyNumberFormat="0" applyBorder="0" applyAlignment="0" applyProtection="0"/>
    <xf numFmtId="0" fontId="16" fillId="54" borderId="0" applyNumberFormat="0" applyBorder="0" applyAlignment="0" applyProtection="0"/>
    <xf numFmtId="0" fontId="7" fillId="54" borderId="0"/>
    <xf numFmtId="0" fontId="16" fillId="54" borderId="0" applyNumberFormat="0" applyBorder="0" applyAlignment="0" applyProtection="0"/>
    <xf numFmtId="0" fontId="16" fillId="12" borderId="0" applyNumberFormat="0" applyBorder="0" applyAlignment="0" applyProtection="0"/>
    <xf numFmtId="0" fontId="14" fillId="10" borderId="0" applyNumberFormat="0" applyBorder="0" applyAlignment="0" applyProtection="0"/>
    <xf numFmtId="0" fontId="16" fillId="12" borderId="0" applyNumberFormat="0" applyBorder="0" applyAlignment="0" applyProtection="0"/>
    <xf numFmtId="0" fontId="7" fillId="12" borderId="0"/>
    <xf numFmtId="0" fontId="16" fillId="12" borderId="0" applyNumberFormat="0" applyBorder="0" applyAlignment="0" applyProtection="0"/>
    <xf numFmtId="0" fontId="16" fillId="32" borderId="0" applyNumberFormat="0" applyBorder="0" applyAlignment="0" applyProtection="0"/>
    <xf numFmtId="0" fontId="7" fillId="32" borderId="0"/>
    <xf numFmtId="0" fontId="16" fillId="2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2" borderId="0" applyNumberFormat="0" applyBorder="0" applyAlignment="0" applyProtection="0"/>
    <xf numFmtId="9" fontId="0" fillId="0" borderId="0" applyFill="0" applyBorder="0" applyAlignment="0" applyProtection="0"/>
    <xf numFmtId="0" fontId="16" fillId="22" borderId="0" applyNumberFormat="0" applyBorder="0" applyAlignment="0" applyProtection="0"/>
    <xf numFmtId="191" fontId="0" fillId="0" borderId="0" applyFill="0" applyBorder="0" applyAlignment="0" applyProtection="0"/>
    <xf numFmtId="0" fontId="7" fillId="22" borderId="0"/>
    <xf numFmtId="0" fontId="16" fillId="22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51" fillId="39" borderId="10" applyNumberFormat="0" applyAlignment="0" applyProtection="0"/>
    <xf numFmtId="0" fontId="51" fillId="39" borderId="10" applyNumberFormat="0" applyAlignment="0" applyProtection="0"/>
    <xf numFmtId="0" fontId="51" fillId="39" borderId="10" applyNumberFormat="0" applyAlignment="0" applyProtection="0"/>
    <xf numFmtId="189" fontId="12" fillId="0" borderId="0"/>
    <xf numFmtId="0" fontId="51" fillId="18" borderId="10" applyNumberFormat="0" applyAlignment="0" applyProtection="0"/>
    <xf numFmtId="193" fontId="0" fillId="0" borderId="0" applyFill="0" applyBorder="0" applyAlignment="0" applyProtection="0"/>
    <xf numFmtId="0" fontId="0" fillId="0" borderId="0" applyFill="0" applyBorder="0" applyAlignment="0" applyProtection="0"/>
    <xf numFmtId="193" fontId="0" fillId="0" borderId="0" applyFill="0" applyBorder="0" applyAlignment="0" applyProtection="0"/>
    <xf numFmtId="0" fontId="50" fillId="0" borderId="0" applyNumberFormat="0" applyFill="0" applyBorder="0" applyAlignment="0" applyProtection="0"/>
    <xf numFmtId="2" fontId="12" fillId="0" borderId="0"/>
    <xf numFmtId="194" fontId="60" fillId="0" borderId="0" applyFont="0" applyFill="0" applyBorder="0" applyAlignment="0" applyProtection="0"/>
    <xf numFmtId="2" fontId="12" fillId="0" borderId="0"/>
    <xf numFmtId="0" fontId="72" fillId="0" borderId="0">
      <alignment horizontal="left"/>
    </xf>
    <xf numFmtId="0" fontId="9" fillId="0" borderId="7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73" fillId="10" borderId="0"/>
    <xf numFmtId="0" fontId="52" fillId="0" borderId="28">
      <alignment horizontal="center"/>
    </xf>
    <xf numFmtId="0" fontId="66" fillId="0" borderId="25">
      <alignment horizontal="center"/>
    </xf>
    <xf numFmtId="195" fontId="12" fillId="0" borderId="0"/>
    <xf numFmtId="0" fontId="31" fillId="0" borderId="0" applyNumberFormat="0" applyFill="0" applyBorder="0" applyAlignment="0" applyProtection="0"/>
    <xf numFmtId="0" fontId="59" fillId="0" borderId="23" applyNumberFormat="0" applyFill="0" applyAlignment="0" applyProtection="0"/>
    <xf numFmtId="181" fontId="12" fillId="0" borderId="0"/>
    <xf numFmtId="0" fontId="56" fillId="55" borderId="0" applyNumberFormat="0" applyBorder="0" applyAlignment="0" applyProtection="0"/>
    <xf numFmtId="0" fontId="74" fillId="55" borderId="0"/>
    <xf numFmtId="181" fontId="12" fillId="0" borderId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181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181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34" fillId="0" borderId="0"/>
    <xf numFmtId="0" fontId="0" fillId="0" borderId="0"/>
    <xf numFmtId="0" fontId="0" fillId="21" borderId="13" applyNumberFormat="0" applyAlignment="0" applyProtection="0"/>
    <xf numFmtId="0" fontId="0" fillId="0" borderId="0"/>
    <xf numFmtId="0" fontId="0" fillId="21" borderId="13" applyNumberFormat="0" applyAlignment="0" applyProtection="0"/>
    <xf numFmtId="0" fontId="0" fillId="21" borderId="13" applyNumberFormat="0" applyAlignment="0" applyProtection="0"/>
    <xf numFmtId="0" fontId="55" fillId="18" borderId="22" applyNumberFormat="0" applyAlignment="0" applyProtection="0"/>
    <xf numFmtId="10" fontId="12" fillId="0" borderId="0"/>
    <xf numFmtId="197" fontId="20" fillId="0" borderId="0">
      <protection locked="0"/>
    </xf>
    <xf numFmtId="182" fontId="20" fillId="0" borderId="0">
      <protection locked="0"/>
    </xf>
    <xf numFmtId="9" fontId="60" fillId="0" borderId="0" applyFont="0" applyFill="0" applyBorder="0" applyAlignment="0" applyProtection="0"/>
    <xf numFmtId="181" fontId="0" fillId="0" borderId="0" applyFill="0" applyBorder="0" applyAlignment="0" applyProtection="0"/>
    <xf numFmtId="9" fontId="0" fillId="0" borderId="0" applyFill="0" applyBorder="0" applyAlignment="0" applyProtection="0"/>
    <xf numFmtId="181" fontId="0" fillId="0" borderId="0"/>
    <xf numFmtId="9" fontId="0" fillId="0" borderId="0" applyFill="0" applyBorder="0" applyAlignment="0" applyProtection="0"/>
    <xf numFmtId="191" fontId="0" fillId="0" borderId="0" applyFill="0" applyBorder="0" applyAlignment="0" applyProtection="0"/>
    <xf numFmtId="9" fontId="0" fillId="0" borderId="0" applyFill="0" applyBorder="0" applyAlignment="0" applyProtection="0"/>
    <xf numFmtId="0" fontId="62" fillId="0" borderId="0"/>
    <xf numFmtId="0" fontId="55" fillId="18" borderId="22" applyNumberFormat="0" applyAlignment="0" applyProtection="0"/>
    <xf numFmtId="0" fontId="55" fillId="18" borderId="22" applyNumberFormat="0" applyAlignment="0" applyProtection="0"/>
    <xf numFmtId="0" fontId="38" fillId="0" borderId="0" applyNumberFormat="0" applyFill="0" applyBorder="0" applyAlignment="0" applyProtection="0"/>
    <xf numFmtId="0" fontId="55" fillId="18" borderId="22" applyNumberFormat="0" applyAlignment="0" applyProtection="0"/>
    <xf numFmtId="177" fontId="12" fillId="0" borderId="0"/>
    <xf numFmtId="196" fontId="34" fillId="0" borderId="0">
      <protection locked="0"/>
    </xf>
    <xf numFmtId="181" fontId="0" fillId="0" borderId="0" applyFill="0" applyBorder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0" fontId="50" fillId="0" borderId="0" applyNumberFormat="0" applyFill="0" applyBorder="0" applyAlignment="0" applyProtection="0"/>
    <xf numFmtId="181" fontId="0" fillId="0" borderId="0" applyFill="0" applyBorder="0" applyAlignment="0" applyProtection="0"/>
    <xf numFmtId="0" fontId="17" fillId="0" borderId="9" applyNumberFormat="0" applyFill="0" applyAlignment="0" applyProtection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0" fontId="17" fillId="0" borderId="9" applyNumberFormat="0" applyFill="0" applyAlignment="0" applyProtection="0"/>
    <xf numFmtId="0" fontId="0" fillId="0" borderId="0"/>
    <xf numFmtId="181" fontId="0" fillId="0" borderId="0"/>
    <xf numFmtId="181" fontId="34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5" fillId="0" borderId="0"/>
    <xf numFmtId="0" fontId="50" fillId="0" borderId="0" applyNumberFormat="0" applyFill="0" applyBorder="0" applyAlignment="0" applyProtection="0"/>
    <xf numFmtId="183" fontId="12" fillId="0" borderId="0"/>
    <xf numFmtId="0" fontId="68" fillId="0" borderId="26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58" fillId="0" borderId="7"/>
    <xf numFmtId="0" fontId="9" fillId="0" borderId="7" applyNumberFormat="0" applyFill="0" applyAlignment="0" applyProtection="0"/>
    <xf numFmtId="0" fontId="63" fillId="0" borderId="0" applyNumberFormat="0" applyFill="0" applyBorder="0" applyAlignment="0" applyProtection="0"/>
    <xf numFmtId="2" fontId="10" fillId="0" borderId="0">
      <protection locked="0"/>
    </xf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18" fillId="0" borderId="9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6" fillId="0" borderId="0"/>
    <xf numFmtId="0" fontId="3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187" fontId="20" fillId="0" borderId="0">
      <protection locked="0"/>
    </xf>
    <xf numFmtId="0" fontId="34" fillId="0" borderId="0"/>
    <xf numFmtId="181" fontId="0" fillId="0" borderId="0" applyFill="0" applyBorder="0" applyAlignment="0" applyProtection="0"/>
    <xf numFmtId="181" fontId="0" fillId="0" borderId="0" applyFill="0" applyBorder="0" applyAlignment="0" applyProtection="0"/>
    <xf numFmtId="191" fontId="0" fillId="0" borderId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3" fontId="2" fillId="2" borderId="1" xfId="0" applyNumberFormat="1" applyFont="1" applyFill="1" applyBorder="1" applyAlignment="1" applyProtection="1">
      <alignment horizontal="right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vertical="center" wrapText="1"/>
    </xf>
    <xf numFmtId="3" fontId="1" fillId="3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</xf>
  </cellXfs>
  <cellStyles count="429">
    <cellStyle name="Normal" xfId="0" builtinId="0"/>
    <cellStyle name="Comma [0]" xfId="1" builtinId="6"/>
    <cellStyle name="Incorreto 4" xfId="2"/>
    <cellStyle name="Ênfase3 3" xfId="3"/>
    <cellStyle name="Comma" xfId="4" builtinId="3"/>
    <cellStyle name="Título 4 2_05_Impactos_Demais PLs_2013_Dados CNJ de jul-12" xfId="5"/>
    <cellStyle name="Título 4 2 2" xfId="6"/>
    <cellStyle name="Indefinido" xfId="7"/>
    <cellStyle name="40% - Ênfase 4" xfId="8" builtinId="43"/>
    <cellStyle name="20% - Accent3" xfId="9"/>
    <cellStyle name="Porcentagem" xfId="10" builtinId="5"/>
    <cellStyle name="Célula de Verificação" xfId="11" builtinId="23"/>
    <cellStyle name="Cálculo 2" xfId="12"/>
    <cellStyle name="Célula Vinculada" xfId="13" builtinId="24"/>
    <cellStyle name="Incorreto 2 2" xfId="14"/>
    <cellStyle name="Moeda [0]" xfId="15" builtinId="7"/>
    <cellStyle name="40% - Ênfase1 2_05_Impactos_Demais PLs_2013_Dados CNJ de jul-12" xfId="16"/>
    <cellStyle name="20% - Ênfase 3" xfId="17" builtinId="38"/>
    <cellStyle name="V¡rgula" xfId="18"/>
    <cellStyle name="Normal 3 2" xfId="19"/>
    <cellStyle name="Moeda" xfId="20" builtinId="4"/>
    <cellStyle name="Hyperlink seguido" xfId="21" builtinId="9"/>
    <cellStyle name="Hyperlink" xfId="22" builtinId="8"/>
    <cellStyle name="Nota 2 2" xfId="23"/>
    <cellStyle name="Observação" xfId="24" builtinId="10"/>
    <cellStyle name="40% - Ênfase 2" xfId="25" builtinId="35"/>
    <cellStyle name="60% - Ênfase1 3" xfId="26"/>
    <cellStyle name="20% - Accent1" xfId="27"/>
    <cellStyle name="20% - Accent5" xfId="28"/>
    <cellStyle name="Cálculo 2 2" xfId="29"/>
    <cellStyle name="40% - Ênfase 6" xfId="30" builtinId="51"/>
    <cellStyle name="Célula de Verificação 2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Bom 2_05_Impactos_Demais PLs_2013_Dados CNJ de jul-12" xfId="37"/>
    <cellStyle name="Título 1" xfId="38" builtinId="16"/>
    <cellStyle name="Ênfase 3" xfId="39" builtinId="37"/>
    <cellStyle name="Título 2" xfId="40" builtinId="17"/>
    <cellStyle name="Ênfase 4" xfId="41" builtinId="41"/>
    <cellStyle name="Título 3" xfId="42" builtinId="18"/>
    <cellStyle name="Ênfase 5" xfId="43" builtinId="45"/>
    <cellStyle name="Célula de Verificação 2_05_Impactos_Demais PLs_2013_Dados CNJ de jul-12" xfId="44"/>
    <cellStyle name="Titulo_00_Equalização ASMED_SOF" xfId="45"/>
    <cellStyle name="Título 4" xfId="46" builtinId="19"/>
    <cellStyle name="Ênfase 6" xfId="47" builtinId="49"/>
    <cellStyle name="Entrada" xfId="48" builtinId="20"/>
    <cellStyle name="Normal 14" xfId="49"/>
    <cellStyle name="Saída" xfId="50" builtinId="21"/>
    <cellStyle name="Cálculo" xfId="51" builtinId="22"/>
    <cellStyle name="Total" xfId="52" builtinId="25"/>
    <cellStyle name="60% - Ênfase1 2" xfId="53"/>
    <cellStyle name="Título 1 4" xfId="54"/>
    <cellStyle name="40% - Ênfase 1" xfId="55" builtinId="31"/>
    <cellStyle name="Texto de Aviso 3" xfId="56"/>
    <cellStyle name="Bom" xfId="57" builtinId="26"/>
    <cellStyle name="Ruim" xfId="58" builtinId="27"/>
    <cellStyle name="Neutro" xfId="59" builtinId="28"/>
    <cellStyle name="20% - Ênfase6 3" xfId="60"/>
    <cellStyle name="20% - Ênfase 5" xfId="61" builtinId="46"/>
    <cellStyle name="Cabeçalho 2" xfId="62"/>
    <cellStyle name="Ênfase 1" xfId="63" builtinId="29"/>
    <cellStyle name="20% - Ênfase 1" xfId="64" builtinId="30"/>
    <cellStyle name="60% - Ênfase 1" xfId="65" builtinId="32"/>
    <cellStyle name="20% - Ênfase6 4" xfId="66"/>
    <cellStyle name="20% - Ênfase 6" xfId="67" builtinId="50"/>
    <cellStyle name="Ênfase 2" xfId="68" builtinId="33"/>
    <cellStyle name="20% - Ênfase 2" xfId="69" builtinId="34"/>
    <cellStyle name="60% - Ênfase 2" xfId="70" builtinId="36"/>
    <cellStyle name="20% - Accent2" xfId="71"/>
    <cellStyle name="60% - Ênfase1 4" xfId="72"/>
    <cellStyle name="40% - Ênfase 3" xfId="73" builtinId="39"/>
    <cellStyle name="Normal 2 3_00_Decisão Anexo V 2015_MEMORIAL_Oficial SOF" xfId="74"/>
    <cellStyle name="60% - Ênfase 3" xfId="75" builtinId="40"/>
    <cellStyle name="20% - Ênfase6 2" xfId="76"/>
    <cellStyle name="20% - Ênfase 4" xfId="77" builtinId="42"/>
    <cellStyle name="60% - Ênfase 4" xfId="78" builtinId="44"/>
    <cellStyle name="20% - Accent4" xfId="79"/>
    <cellStyle name="40% - Ênfase 5" xfId="80" builtinId="47"/>
    <cellStyle name="Total 2_05_Impactos_Demais PLs_2013_Dados CNJ de jul-12" xfId="81"/>
    <cellStyle name="60% - Ênfase 5" xfId="82" builtinId="48"/>
    <cellStyle name="60% - Ênfase 6" xfId="83" builtinId="52"/>
    <cellStyle name="20% - Ênfase1 2" xfId="84"/>
    <cellStyle name="20% - Ênfase1 3" xfId="85"/>
    <cellStyle name="20% - Ênfase1 4" xfId="86"/>
    <cellStyle name="20% - Ênfase2 2_05_Impactos_Demais PLs_2013_Dados CNJ de jul-12" xfId="87"/>
    <cellStyle name="20% - Ênfase2 2 2" xfId="88"/>
    <cellStyle name="40% - Ênfase1 3" xfId="89"/>
    <cellStyle name="Separador de milhares 2" xfId="90"/>
    <cellStyle name="20% - Accent6" xfId="91"/>
    <cellStyle name="Célula de Verificação 3" xfId="92"/>
    <cellStyle name="20% - Ênfase1 2_00_ANEXO V 2015 - VERSÃO INICIAL PLOA_2015" xfId="93"/>
    <cellStyle name="20% - Ênfase1 2 2" xfId="94"/>
    <cellStyle name="60% - Ênfase5 2_05_Impactos_Demais PLs_2013_Dados CNJ de jul-12" xfId="95"/>
    <cellStyle name="Nota 2_00_Decisão Anexo V 2015_MEMORIAL_Oficial SOF" xfId="96"/>
    <cellStyle name="Separador de milhares 10" xfId="97"/>
    <cellStyle name="20% - Ênfase2 2" xfId="98"/>
    <cellStyle name="20% - Ênfase2 3" xfId="99"/>
    <cellStyle name="Total 2 2" xfId="100"/>
    <cellStyle name="20% - Ênfase2 4" xfId="101"/>
    <cellStyle name="Separador de milhares 2 2 6" xfId="102"/>
    <cellStyle name="20% - Ênfase3 2" xfId="103"/>
    <cellStyle name="Porcentagem 3" xfId="104"/>
    <cellStyle name="20% - Ênfase3 2 2" xfId="105"/>
    <cellStyle name="Título 5" xfId="106"/>
    <cellStyle name="20% - Ênfase3 2_05_Impactos_Demais PLs_2013_Dados CNJ de jul-12" xfId="107"/>
    <cellStyle name="20% - Ênfase3 3" xfId="108"/>
    <cellStyle name="Porcentagem 4" xfId="109"/>
    <cellStyle name="20% - Ênfase3 4" xfId="110"/>
    <cellStyle name="Porcentagem 5" xfId="111"/>
    <cellStyle name="Título 1 2 2" xfId="112"/>
    <cellStyle name="20% - Ênfase4 2" xfId="113"/>
    <cellStyle name="20% - Ênfase6 2_00_ANEXO V 2015 - VERSÃO INICIAL PLOA_2015" xfId="114"/>
    <cellStyle name="40% - Accent5" xfId="115"/>
    <cellStyle name="Ênfase6 2 2" xfId="116"/>
    <cellStyle name="20% - Ênfase4 2 2" xfId="117"/>
    <cellStyle name="20% - Ênfase4 2_05_Impactos_Demais PLs_2013_Dados CNJ de jul-12" xfId="118"/>
    <cellStyle name="20% - Ênfase4 3" xfId="119"/>
    <cellStyle name="40% - Accent6" xfId="120"/>
    <cellStyle name="20% - Ênfase4 4" xfId="121"/>
    <cellStyle name="20% - Ênfase5 2" xfId="122"/>
    <cellStyle name="Normal 2 3" xfId="123"/>
    <cellStyle name="20% - Ênfase5 2 2" xfId="124"/>
    <cellStyle name="Normal 2 3 2" xfId="125"/>
    <cellStyle name="20% - Ênfase5 2_00_ANEXO V 2015 - VERSÃO INICIAL PLOA_2015" xfId="126"/>
    <cellStyle name="20% - Ênfase5 3" xfId="127"/>
    <cellStyle name="Normal 2 4" xfId="128"/>
    <cellStyle name="20% - Ênfase5 4" xfId="129"/>
    <cellStyle name="60% - Ênfase1 2 2" xfId="130"/>
    <cellStyle name="Normal 2 5" xfId="131"/>
    <cellStyle name="20% - Ênfase6 2 2" xfId="132"/>
    <cellStyle name="40% - Accent1" xfId="133"/>
    <cellStyle name="Título 8" xfId="134"/>
    <cellStyle name="40% - Accent2" xfId="135"/>
    <cellStyle name="Título 9" xfId="136"/>
    <cellStyle name="40% - Accent3" xfId="137"/>
    <cellStyle name="40% - Accent4" xfId="138"/>
    <cellStyle name="40% - Ênfase1 2" xfId="139"/>
    <cellStyle name="40% - Ênfase1 2 2" xfId="140"/>
    <cellStyle name="40% - Ênfase1 4" xfId="141"/>
    <cellStyle name="Separador de milhares 3" xfId="142"/>
    <cellStyle name="Título 3 2" xfId="143"/>
    <cellStyle name="40% - Ênfase2 2" xfId="144"/>
    <cellStyle name="Comma0" xfId="145"/>
    <cellStyle name="Ênfase6 2_05_Impactos_Demais PLs_2013_Dados CNJ de jul-12" xfId="146"/>
    <cellStyle name="Separador de milhares 2_00_Decisão Anexo V 2015_MEMORIAL_Oficial SOF" xfId="147"/>
    <cellStyle name="40% - Ênfase2 2 2" xfId="148"/>
    <cellStyle name="40% - Ênfase2 2_05_Impactos_Demais PLs_2013_Dados CNJ de jul-12" xfId="149"/>
    <cellStyle name="Incorreto 2" xfId="150"/>
    <cellStyle name="40% - Ênfase2 3" xfId="151"/>
    <cellStyle name="40% - Ênfase2 4" xfId="152"/>
    <cellStyle name="Título 4 2" xfId="153"/>
    <cellStyle name="40% - Ênfase3 2" xfId="154"/>
    <cellStyle name="40% - Ênfase3 2 2" xfId="155"/>
    <cellStyle name="Bol-Data" xfId="156"/>
    <cellStyle name="40% - Ênfase3 2_05_Impactos_Demais PLs_2013_Dados CNJ de jul-12" xfId="157"/>
    <cellStyle name="40% - Ênfase3 3" xfId="158"/>
    <cellStyle name="40% - Ênfase3 4" xfId="159"/>
    <cellStyle name="Título 5 2" xfId="160"/>
    <cellStyle name="40% - Ênfase4 2" xfId="161"/>
    <cellStyle name="40% - Ênfase4 2 2" xfId="162"/>
    <cellStyle name="40% - Ênfase5 3" xfId="163"/>
    <cellStyle name="Porcentagem 8" xfId="164"/>
    <cellStyle name="40% - Ênfase4 3" xfId="165"/>
    <cellStyle name="40% - Ênfase4 4" xfId="166"/>
    <cellStyle name="Título 6 2" xfId="167"/>
    <cellStyle name="40% - Ênfase5 2" xfId="168"/>
    <cellStyle name="Input" xfId="169"/>
    <cellStyle name="Porcentagem 7" xfId="170"/>
    <cellStyle name="40% - Ênfase5 2 2" xfId="171"/>
    <cellStyle name="40% - Ênfase5 2_05_Impactos_Demais PLs_2013_Dados CNJ de jul-12" xfId="172"/>
    <cellStyle name="40% - Ênfase5 4" xfId="173"/>
    <cellStyle name="Porcentagem 9" xfId="174"/>
    <cellStyle name="TableStyleLight1_00_Decisão Anexo V 2015_MEMORIAL_Oficial SOF" xfId="175"/>
    <cellStyle name="40% - Ênfase6 2" xfId="176"/>
    <cellStyle name="40% - Ênfase6 2 2" xfId="177"/>
    <cellStyle name="40% - Ênfase6 2_05_Impactos_Demais PLs_2013_Dados CNJ de jul-12" xfId="178"/>
    <cellStyle name="Entrada 2_00_ANEXO V 2015 - VERSÃO INICIAL PLOA_2015" xfId="179"/>
    <cellStyle name="40% - Ênfase6 3" xfId="180"/>
    <cellStyle name="40% - Ênfase6 4" xfId="181"/>
    <cellStyle name="60% - Accent1" xfId="182"/>
    <cellStyle name="60% - Accent2" xfId="183"/>
    <cellStyle name="Fim" xfId="184"/>
    <cellStyle name="60% - Accent3" xfId="185"/>
    <cellStyle name="60% - Accent4" xfId="186"/>
    <cellStyle name="60% - Accent5" xfId="187"/>
    <cellStyle name="Ênfase2 2" xfId="188"/>
    <cellStyle name="60% - Accent6" xfId="189"/>
    <cellStyle name="Ênfase2 3" xfId="190"/>
    <cellStyle name="60% - Ênfase1 2_05_Impactos_Demais PLs_2013_Dados CNJ de jul-12" xfId="191"/>
    <cellStyle name="Moeda 2" xfId="192"/>
    <cellStyle name="60% - Ênfase2 2" xfId="193"/>
    <cellStyle name="Texto de Aviso 2_05_Impactos_Demais PLs_2013_Dados CNJ de jul-12" xfId="194"/>
    <cellStyle name="Título 2 4" xfId="195"/>
    <cellStyle name="60% - Ênfase2 2 2" xfId="196"/>
    <cellStyle name="60% - Ênfase2 2_05_Impactos_Demais PLs_2013_Dados CNJ de jul-12" xfId="197"/>
    <cellStyle name="Saída 3" xfId="198"/>
    <cellStyle name="60% - Ênfase2 3" xfId="199"/>
    <cellStyle name="60% - Ênfase2 4" xfId="200"/>
    <cellStyle name="Neutra 2" xfId="201"/>
    <cellStyle name="60% - Ênfase3 2" xfId="202"/>
    <cellStyle name="Separador de milhares 5" xfId="203"/>
    <cellStyle name="Título 3 4" xfId="204"/>
    <cellStyle name="60% - Ênfase3 2 2" xfId="205"/>
    <cellStyle name="Cabe‡alho 2" xfId="206"/>
    <cellStyle name="60% - Ênfase3 2_05_Impactos_Demais PLs_2013_Dados CNJ de jul-12" xfId="207"/>
    <cellStyle name="Heading 2" xfId="208"/>
    <cellStyle name="60% - Ênfase3 3" xfId="209"/>
    <cellStyle name="Separador de milhares 6" xfId="210"/>
    <cellStyle name="60% - Ênfase3 4" xfId="211"/>
    <cellStyle name="Separador de milhares 7" xfId="212"/>
    <cellStyle name="60% - Ênfase4 2" xfId="213"/>
    <cellStyle name="Título 4 4" xfId="214"/>
    <cellStyle name="60% - Ênfase4 2 2" xfId="215"/>
    <cellStyle name="60% - Ênfase4 2_05_Impactos_Demais PLs_2013_Dados CNJ de jul-12" xfId="216"/>
    <cellStyle name="60% - Ênfase5 3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Accent2" xfId="229"/>
    <cellStyle name="Texto, derecha" xfId="230"/>
    <cellStyle name="Accent3" xfId="231"/>
    <cellStyle name="Accent4" xfId="232"/>
    <cellStyle name="Separador de milhares 2 5_00_Decisão Anexo V 2015_MEMORIAL_Oficial SOF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Cálculo 2_05_Impactos_Demais PLs_2013_Dados CNJ de jul-12" xfId="247"/>
    <cellStyle name="Total 3" xfId="248"/>
    <cellStyle name="Cálculo 3" xfId="249"/>
    <cellStyle name="Vírgula0" xfId="250"/>
    <cellStyle name="Cálculo 4" xfId="251"/>
    <cellStyle name="Capítulo" xfId="252"/>
    <cellStyle name="Célula de Verificação 2 2" xfId="253"/>
    <cellStyle name="Célula de Verificação 4" xfId="254"/>
    <cellStyle name="Célula Vinculada 2" xfId="255"/>
    <cellStyle name="Normal 2" xfId="256"/>
    <cellStyle name="Célula Vinculada 2 2" xfId="257"/>
    <cellStyle name="Normal 2 2" xfId="258"/>
    <cellStyle name="Sep. milhar [2]" xfId="259"/>
    <cellStyle name="Célula Vinculada 2_05_Impactos_Demais PLs_2013_Dados CNJ de jul-12" xfId="260"/>
    <cellStyle name="Célula Vinculada 3" xfId="261"/>
    <cellStyle name="Normal 3" xfId="262"/>
    <cellStyle name="Célula Vinculada 4" xfId="263"/>
    <cellStyle name="Normal 4" xfId="264"/>
    <cellStyle name="Check Cell" xfId="265"/>
    <cellStyle name="Saída 2_05_Impactos_Demais PLs_2013_Dados CNJ de jul-12" xfId="266"/>
    <cellStyle name="Separador de milhares 2 3 2" xfId="267"/>
    <cellStyle name="Comma [0]_Auxiliar" xfId="268"/>
    <cellStyle name="Warning Text" xfId="269"/>
    <cellStyle name="Comma 2" xfId="270"/>
    <cellStyle name="Comma 3" xfId="271"/>
    <cellStyle name="Comma_Agenda" xfId="272"/>
    <cellStyle name="Currency [0]_Auxiliar" xfId="273"/>
    <cellStyle name="Good" xfId="274"/>
    <cellStyle name="Porcentagem 2 2" xfId="275"/>
    <cellStyle name="Currency_Auxiliar" xfId="276"/>
    <cellStyle name="Currency0" xfId="277"/>
    <cellStyle name="Data" xfId="278"/>
    <cellStyle name="Date" xfId="279"/>
    <cellStyle name="Decimal 0, derecha" xfId="280"/>
    <cellStyle name="Título 11" xfId="281"/>
    <cellStyle name="Titulo2" xfId="282"/>
    <cellStyle name="Decimal 2, derecha" xfId="283"/>
    <cellStyle name="Ênfase1 2" xfId="284"/>
    <cellStyle name="Ênfase1 2 2" xfId="285"/>
    <cellStyle name="Separador de milhares 2 3 2 2_00_Decisão Anexo V 2015_MEMORIAL_Oficial SOF" xfId="286"/>
    <cellStyle name="Ênfase1 2_05_Impactos_Demais PLs_2013_Dados CNJ de jul-12" xfId="287"/>
    <cellStyle name="Normal 7" xfId="288"/>
    <cellStyle name="Nota 2" xfId="289"/>
    <cellStyle name="Ênfase1 3" xfId="290"/>
    <cellStyle name="Título 2 2_05_Impactos_Demais PLs_2013_Dados CNJ de jul-12" xfId="291"/>
    <cellStyle name="Ênfase1 4" xfId="292"/>
    <cellStyle name="Ênfase2 2 2" xfId="293"/>
    <cellStyle name="Ênfase2 2_05_Impactos_Demais PLs_2013_Dados CNJ de jul-12" xfId="294"/>
    <cellStyle name="Ênfase2 4" xfId="295"/>
    <cellStyle name="Ênfase3 2" xfId="296"/>
    <cellStyle name="Incorreto 3" xfId="297"/>
    <cellStyle name="Ênfase3 2 2" xfId="298"/>
    <cellStyle name="Ênfase3 2_05_Impactos_Demais PLs_2013_Dados CNJ de jul-12" xfId="299"/>
    <cellStyle name="Ênfase3 4" xfId="300"/>
    <cellStyle name="Ênfase4 2" xfId="301"/>
    <cellStyle name="Ênfase4 2_05_Impactos_Demais PLs_2013_Dados CNJ de jul-12" xfId="302"/>
    <cellStyle name="Ênfase5 3" xfId="303"/>
    <cellStyle name="Ênfase4 3" xfId="304"/>
    <cellStyle name="Ênfase4 4" xfId="305"/>
    <cellStyle name="Ênfase5 2" xfId="306"/>
    <cellStyle name="Porcentagem 10" xfId="307"/>
    <cellStyle name="Ênfase5 2 2" xfId="308"/>
    <cellStyle name="Separador de milhares 9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Entrada 3" xfId="317"/>
    <cellStyle name="Moeda0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Fixed" xfId="324"/>
    <cellStyle name="Vírgula 2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Linea horizontal" xfId="334"/>
    <cellStyle name="Texto de Aviso 2 2" xfId="335"/>
    <cellStyle name="Linked Cell" xfId="336"/>
    <cellStyle name="Millares_deuhist99" xfId="337"/>
    <cellStyle name="Neutra 2 2" xfId="338"/>
    <cellStyle name="Neutra 2_05_Impactos_Demais PLs_2013_Dados CNJ de jul-12" xfId="339"/>
    <cellStyle name="Separador de milhares 8" xfId="340"/>
    <cellStyle name="Neutra 3" xfId="341"/>
    <cellStyle name="Neutra 4" xfId="342"/>
    <cellStyle name="Neutral" xfId="343"/>
    <cellStyle name="Separador de milhares 2 2" xfId="344"/>
    <cellStyle name="Normal 10" xfId="345"/>
    <cellStyle name="Normal 11" xfId="346"/>
    <cellStyle name="Normal 12" xfId="347"/>
    <cellStyle name="Separador de milhares 2 3 2 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rmal 8" xfId="356"/>
    <cellStyle name="Nota 3" xfId="357"/>
    <cellStyle name="Normal 9" xfId="358"/>
    <cellStyle name="Nota 4" xfId="359"/>
    <cellStyle name="Note" xfId="360"/>
    <cellStyle name="Output" xfId="361"/>
    <cellStyle name="Percent_Agenda" xfId="362"/>
    <cellStyle name="Percentual" xfId="363"/>
    <cellStyle name="Ponto" xfId="364"/>
    <cellStyle name="Porcentagem 2" xfId="365"/>
    <cellStyle name="Separador de milhares 2 3 3" xfId="366"/>
    <cellStyle name="Porcentagem 2 3" xfId="367"/>
    <cellStyle name="TableStyleLight1" xfId="368"/>
    <cellStyle name="Porcentagem 2_FCDF 2014_2ª Versão" xfId="369"/>
    <cellStyle name="Vírgula 3" xfId="370"/>
    <cellStyle name="Porcentagem 6" xfId="371"/>
    <cellStyle name="rodape" xfId="372"/>
    <cellStyle name="Saída 2" xfId="373"/>
    <cellStyle name="Saída 2 2" xfId="374"/>
    <cellStyle name="Title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2 5" xfId="386"/>
    <cellStyle name="Separador de milhares 3_00_Decisão Anexo V 2015_MEMORIAL_Oficial SOF" xfId="387"/>
    <cellStyle name="Separador de milhares 2 5 2" xfId="388"/>
    <cellStyle name="Texto Explicativo 4" xfId="389"/>
    <cellStyle name="Separador de milhares 3 2" xfId="390"/>
    <cellStyle name="Título 3 2 2" xfId="391"/>
    <cellStyle name="Separador de milhares 3 3" xfId="392"/>
    <cellStyle name="Separador de milhares 4" xfId="393"/>
    <cellStyle name="Título 3 3" xfId="394"/>
    <cellStyle name="TableStyleLight1 2" xfId="395"/>
    <cellStyle name="TableStyleLight1 3" xfId="396"/>
    <cellStyle name="TableStyleLight1 5" xfId="397"/>
    <cellStyle name="Texto de Aviso 2" xfId="398"/>
    <cellStyle name="Texto de Aviso 4" xfId="399"/>
    <cellStyle name="Título 2 2 2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ítulo 10" xfId="411"/>
    <cellStyle name="Titulo1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41"/>
  <sheetViews>
    <sheetView showGridLines="0" tabSelected="1" topLeftCell="A10" workbookViewId="0">
      <selection activeCell="K16" sqref="K16"/>
    </sheetView>
  </sheetViews>
  <sheetFormatPr defaultColWidth="9" defaultRowHeight="12.75"/>
  <cols>
    <col min="1" max="1" width="1.85714285714286" style="1" customWidth="1"/>
    <col min="2" max="2" width="13.1428571428571" style="1" customWidth="1"/>
    <col min="3" max="12" width="13.7142857142857" style="1" customWidth="1"/>
    <col min="13" max="16384" width="9.14285714285714" style="1"/>
  </cols>
  <sheetData>
    <row r="1" spans="2:1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ht="2.25" customHeight="1" spans="2:1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>
      <c r="B7" s="5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ht="15.75" customHeight="1" spans="2:13">
      <c r="B8" s="6" t="s">
        <v>6</v>
      </c>
      <c r="C8" s="6" t="s">
        <v>7</v>
      </c>
      <c r="D8" s="6"/>
      <c r="E8" s="6"/>
      <c r="F8" s="6"/>
      <c r="G8" s="6"/>
      <c r="H8" s="6"/>
      <c r="I8" s="6"/>
      <c r="J8" s="6" t="s">
        <v>8</v>
      </c>
      <c r="K8" s="6" t="s">
        <v>9</v>
      </c>
      <c r="L8" s="6" t="s">
        <v>10</v>
      </c>
      <c r="M8" s="18"/>
    </row>
    <row r="9" spans="2:13">
      <c r="B9" s="6"/>
      <c r="C9" s="6" t="s">
        <v>11</v>
      </c>
      <c r="D9" s="6"/>
      <c r="E9" s="6"/>
      <c r="F9" s="6"/>
      <c r="G9" s="6" t="s">
        <v>12</v>
      </c>
      <c r="H9" s="6"/>
      <c r="I9" s="6"/>
      <c r="J9" s="6"/>
      <c r="K9" s="6"/>
      <c r="L9" s="6"/>
      <c r="M9" s="18"/>
    </row>
    <row r="10" ht="63" customHeight="1" spans="2:13">
      <c r="B10" s="6"/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15</v>
      </c>
      <c r="I10" s="6" t="s">
        <v>16</v>
      </c>
      <c r="J10" s="6"/>
      <c r="K10" s="6"/>
      <c r="L10" s="6"/>
      <c r="M10" s="18"/>
    </row>
    <row r="11" ht="20.25" customHeight="1" spans="2:13">
      <c r="B11" s="7" t="s">
        <v>18</v>
      </c>
      <c r="C11" s="8"/>
      <c r="D11" s="8"/>
      <c r="E11" s="8"/>
      <c r="F11" s="8"/>
      <c r="G11" s="8"/>
      <c r="H11" s="8"/>
      <c r="I11" s="8"/>
      <c r="J11" s="8"/>
      <c r="K11" s="8"/>
      <c r="L11" s="19"/>
      <c r="M11" s="18"/>
    </row>
    <row r="12" spans="2:13">
      <c r="B12" s="9" t="s">
        <v>19</v>
      </c>
      <c r="C12" s="10">
        <v>1</v>
      </c>
      <c r="D12" s="10">
        <v>0</v>
      </c>
      <c r="E12" s="10"/>
      <c r="F12" s="10"/>
      <c r="G12" s="10">
        <v>0</v>
      </c>
      <c r="H12" s="10">
        <v>0</v>
      </c>
      <c r="I12" s="10"/>
      <c r="J12" s="10">
        <v>0</v>
      </c>
      <c r="K12" s="10">
        <v>0</v>
      </c>
      <c r="L12" s="11">
        <f>C12+D12+E12+F12+G12+H12+I12+J12+K12</f>
        <v>1</v>
      </c>
      <c r="M12" s="18"/>
    </row>
    <row r="13" spans="2:13">
      <c r="B13" s="9" t="s">
        <v>20</v>
      </c>
      <c r="C13" s="10">
        <v>53</v>
      </c>
      <c r="D13" s="10">
        <v>6</v>
      </c>
      <c r="E13" s="10"/>
      <c r="F13" s="10"/>
      <c r="G13" s="10">
        <v>0</v>
      </c>
      <c r="H13" s="10">
        <v>1</v>
      </c>
      <c r="I13" s="10"/>
      <c r="J13" s="10">
        <v>6</v>
      </c>
      <c r="K13" s="10">
        <v>2</v>
      </c>
      <c r="L13" s="11">
        <f>C13+D13+E13+F13+G13+H13+I13+J13+K13</f>
        <v>68</v>
      </c>
      <c r="M13" s="18"/>
    </row>
    <row r="14" spans="2:13">
      <c r="B14" s="9" t="s">
        <v>21</v>
      </c>
      <c r="C14" s="10">
        <v>66</v>
      </c>
      <c r="D14" s="10">
        <v>1</v>
      </c>
      <c r="E14" s="10"/>
      <c r="F14" s="10"/>
      <c r="G14" s="10">
        <v>0</v>
      </c>
      <c r="H14" s="10">
        <v>1</v>
      </c>
      <c r="I14" s="10"/>
      <c r="J14" s="10">
        <v>4</v>
      </c>
      <c r="K14" s="10">
        <v>5</v>
      </c>
      <c r="L14" s="11">
        <f>C14+D14+E14+F14+G14+H14+I14+J14+K14</f>
        <v>77</v>
      </c>
      <c r="M14" s="18"/>
    </row>
    <row r="15" spans="2:13">
      <c r="B15" s="9" t="s">
        <v>22</v>
      </c>
      <c r="C15" s="10">
        <v>71</v>
      </c>
      <c r="D15" s="10">
        <v>3</v>
      </c>
      <c r="E15" s="10"/>
      <c r="F15" s="10"/>
      <c r="G15" s="10">
        <v>0</v>
      </c>
      <c r="H15" s="10">
        <v>0</v>
      </c>
      <c r="I15" s="10"/>
      <c r="J15" s="10">
        <v>0</v>
      </c>
      <c r="K15" s="10">
        <v>12</v>
      </c>
      <c r="L15" s="11">
        <f>C15+D15+E15+F15+G15+H15+I15+J15+K15</f>
        <v>86</v>
      </c>
      <c r="M15" s="18"/>
    </row>
    <row r="16" spans="2:13">
      <c r="B16" s="9" t="s">
        <v>23</v>
      </c>
      <c r="C16" s="11">
        <f>SUM(C12:C15)</f>
        <v>191</v>
      </c>
      <c r="D16" s="11">
        <f t="shared" ref="D16:L16" si="0">SUM(D12:D15)</f>
        <v>10</v>
      </c>
      <c r="E16" s="11">
        <f t="shared" si="0"/>
        <v>0</v>
      </c>
      <c r="F16" s="11">
        <f t="shared" si="0"/>
        <v>0</v>
      </c>
      <c r="G16" s="11">
        <f t="shared" si="0"/>
        <v>0</v>
      </c>
      <c r="H16" s="11">
        <f t="shared" si="0"/>
        <v>2</v>
      </c>
      <c r="I16" s="11">
        <f t="shared" si="0"/>
        <v>0</v>
      </c>
      <c r="J16" s="11">
        <f t="shared" si="0"/>
        <v>10</v>
      </c>
      <c r="K16" s="11">
        <f t="shared" si="0"/>
        <v>19</v>
      </c>
      <c r="L16" s="11">
        <f t="shared" si="0"/>
        <v>232</v>
      </c>
      <c r="M16" s="18"/>
    </row>
    <row r="17" spans="2:13">
      <c r="B17" s="12" t="s">
        <v>24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8"/>
    </row>
    <row r="18" spans="2:13">
      <c r="B18" s="9" t="s">
        <v>25</v>
      </c>
      <c r="C18" s="10">
        <v>51</v>
      </c>
      <c r="D18" s="10">
        <v>3</v>
      </c>
      <c r="E18" s="10"/>
      <c r="F18" s="10"/>
      <c r="G18" s="10">
        <v>1</v>
      </c>
      <c r="H18" s="10"/>
      <c r="I18" s="10"/>
      <c r="J18" s="20"/>
      <c r="K18" s="10">
        <v>0</v>
      </c>
      <c r="L18" s="11">
        <f t="shared" ref="L18:L24" si="1">C18+D18+E18+F18+G18+H18+I18+K18</f>
        <v>55</v>
      </c>
      <c r="M18" s="18"/>
    </row>
    <row r="19" spans="2:13">
      <c r="B19" s="9" t="s">
        <v>26</v>
      </c>
      <c r="C19" s="10">
        <v>139</v>
      </c>
      <c r="D19" s="10">
        <v>0</v>
      </c>
      <c r="E19" s="10"/>
      <c r="F19" s="10"/>
      <c r="G19" s="10">
        <v>1</v>
      </c>
      <c r="H19" s="10"/>
      <c r="I19" s="10"/>
      <c r="J19" s="20"/>
      <c r="K19" s="10">
        <v>2</v>
      </c>
      <c r="L19" s="11">
        <f t="shared" si="1"/>
        <v>142</v>
      </c>
      <c r="M19" s="18"/>
    </row>
    <row r="20" spans="2:13">
      <c r="B20" s="9" t="s">
        <v>27</v>
      </c>
      <c r="C20" s="10">
        <v>233</v>
      </c>
      <c r="D20" s="10">
        <v>6</v>
      </c>
      <c r="E20" s="10"/>
      <c r="F20" s="10"/>
      <c r="G20" s="10">
        <v>6</v>
      </c>
      <c r="H20" s="10"/>
      <c r="I20" s="10"/>
      <c r="J20" s="20"/>
      <c r="K20" s="10">
        <v>6</v>
      </c>
      <c r="L20" s="11">
        <f t="shared" si="1"/>
        <v>251</v>
      </c>
      <c r="M20" s="18"/>
    </row>
    <row r="21" spans="2:13">
      <c r="B21" s="9" t="s">
        <v>28</v>
      </c>
      <c r="C21" s="10">
        <v>683</v>
      </c>
      <c r="D21" s="10">
        <v>9</v>
      </c>
      <c r="E21" s="10"/>
      <c r="F21" s="10"/>
      <c r="G21" s="10">
        <v>18</v>
      </c>
      <c r="H21" s="10"/>
      <c r="I21" s="10"/>
      <c r="J21" s="20"/>
      <c r="K21" s="10">
        <v>38</v>
      </c>
      <c r="L21" s="11">
        <f t="shared" si="1"/>
        <v>748</v>
      </c>
      <c r="M21" s="18"/>
    </row>
    <row r="22" spans="2:13">
      <c r="B22" s="9" t="s">
        <v>29</v>
      </c>
      <c r="C22" s="10">
        <v>58</v>
      </c>
      <c r="D22" s="10">
        <v>0</v>
      </c>
      <c r="E22" s="10"/>
      <c r="F22" s="10"/>
      <c r="G22" s="10">
        <v>0</v>
      </c>
      <c r="H22" s="10"/>
      <c r="I22" s="10"/>
      <c r="J22" s="20"/>
      <c r="K22" s="10">
        <v>19</v>
      </c>
      <c r="L22" s="11">
        <f t="shared" si="1"/>
        <v>77</v>
      </c>
      <c r="M22" s="18"/>
    </row>
    <row r="23" spans="2:13">
      <c r="B23" s="9" t="s">
        <v>30</v>
      </c>
      <c r="C23" s="10">
        <v>0</v>
      </c>
      <c r="D23" s="10">
        <v>0</v>
      </c>
      <c r="E23" s="10"/>
      <c r="F23" s="10"/>
      <c r="G23" s="10">
        <v>0</v>
      </c>
      <c r="H23" s="10"/>
      <c r="I23" s="10"/>
      <c r="J23" s="20"/>
      <c r="K23" s="10">
        <v>0</v>
      </c>
      <c r="L23" s="11">
        <f t="shared" si="1"/>
        <v>0</v>
      </c>
      <c r="M23" s="18"/>
    </row>
    <row r="24" spans="2:13">
      <c r="B24" s="13" t="s">
        <v>31</v>
      </c>
      <c r="C24" s="14">
        <f>SUM(C18:C23)</f>
        <v>1164</v>
      </c>
      <c r="D24" s="14">
        <f t="shared" ref="D24:I24" si="2">SUM(D18:D23)</f>
        <v>18</v>
      </c>
      <c r="E24" s="14">
        <f t="shared" si="2"/>
        <v>0</v>
      </c>
      <c r="F24" s="14">
        <f t="shared" si="2"/>
        <v>0</v>
      </c>
      <c r="G24" s="14">
        <f t="shared" si="2"/>
        <v>26</v>
      </c>
      <c r="H24" s="14">
        <f t="shared" si="2"/>
        <v>0</v>
      </c>
      <c r="I24" s="14">
        <f t="shared" si="2"/>
        <v>0</v>
      </c>
      <c r="J24" s="21"/>
      <c r="K24" s="14">
        <f>SUM(K18:K23)</f>
        <v>65</v>
      </c>
      <c r="L24" s="14">
        <f t="shared" si="1"/>
        <v>1273</v>
      </c>
      <c r="M24" s="18"/>
    </row>
    <row r="25" spans="2:13">
      <c r="B25" s="15" t="s">
        <v>10</v>
      </c>
      <c r="C25" s="16">
        <f>C16+C24</f>
        <v>1355</v>
      </c>
      <c r="D25" s="16">
        <f t="shared" ref="D25:L25" si="3">D16+D24</f>
        <v>28</v>
      </c>
      <c r="E25" s="16">
        <f t="shared" si="3"/>
        <v>0</v>
      </c>
      <c r="F25" s="16">
        <f t="shared" si="3"/>
        <v>0</v>
      </c>
      <c r="G25" s="16">
        <f t="shared" si="3"/>
        <v>26</v>
      </c>
      <c r="H25" s="16">
        <f t="shared" si="3"/>
        <v>2</v>
      </c>
      <c r="I25" s="16">
        <f t="shared" si="3"/>
        <v>0</v>
      </c>
      <c r="J25" s="16">
        <f t="shared" si="3"/>
        <v>10</v>
      </c>
      <c r="K25" s="16">
        <f t="shared" si="3"/>
        <v>84</v>
      </c>
      <c r="L25" s="16">
        <f t="shared" si="3"/>
        <v>1505</v>
      </c>
      <c r="M25" s="18"/>
    </row>
    <row r="26" spans="2:1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12">
      <c r="B27" s="3" t="s">
        <v>32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34" spans="3:3">
      <c r="C34" s="17"/>
    </row>
    <row r="35" spans="3:3">
      <c r="C35" s="17"/>
    </row>
    <row r="36" spans="3:3">
      <c r="C36" s="17"/>
    </row>
    <row r="37" spans="3:3">
      <c r="C37" s="17"/>
    </row>
    <row r="38" spans="3:3">
      <c r="C38" s="17"/>
    </row>
    <row r="39" spans="3:3">
      <c r="C39" s="17"/>
    </row>
    <row r="40" spans="3:3">
      <c r="C40" s="17"/>
    </row>
    <row r="41" spans="3:3">
      <c r="C41" s="17"/>
    </row>
  </sheetData>
  <sheetProtection password="CA47" sheet="1" objects="1" scenarios="1"/>
  <mergeCells count="10">
    <mergeCell ref="B5:L5"/>
    <mergeCell ref="C8:I8"/>
    <mergeCell ref="C9:F9"/>
    <mergeCell ref="G9:I9"/>
    <mergeCell ref="B11:L11"/>
    <mergeCell ref="B17:L17"/>
    <mergeCell ref="B8:B10"/>
    <mergeCell ref="J8:J10"/>
    <mergeCell ref="K8:K10"/>
    <mergeCell ref="L8:L10"/>
  </mergeCells>
  <pageMargins left="0.5" right="0.5" top="0.5" bottom="0.5" header="0.491666666666667" footer="0.491666666666667"/>
  <pageSetup paperSize="9" fitToWidth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2016-01-05T14:04:00Z</dcterms:created>
  <dcterms:modified xsi:type="dcterms:W3CDTF">2022-05-11T17:08:12Z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5274E9384C12427BBAC011EDE608C428</vt:lpwstr>
  </property>
  <property fmtid="{D5CDD505-2E9C-101B-9397-08002B2CF9AE}" pid="3" name="KSOProductBuildVer">
    <vt:lpwstr>1046-11.2.0.11130</vt:lpwstr>
  </property>
</Properties>
</file>