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RIS TRF3 HOME\"/>
    </mc:Choice>
  </mc:AlternateContent>
  <xr:revisionPtr revIDLastSave="0" documentId="8_{3A998B80-1D71-4B80-838C-DA0AAEF09E5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NEXO IV-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" l="1"/>
  <c r="G37" i="1"/>
  <c r="H26" i="1" l="1"/>
  <c r="H27" i="1"/>
  <c r="H28" i="1"/>
  <c r="H29" i="1"/>
  <c r="H30" i="1"/>
  <c r="H31" i="1"/>
  <c r="H32" i="1"/>
  <c r="H33" i="1"/>
  <c r="H34" i="1"/>
  <c r="H35" i="1"/>
  <c r="H36" i="1"/>
  <c r="H24" i="1"/>
  <c r="F23" i="1" l="1"/>
  <c r="H25" i="1"/>
  <c r="H37" i="1" s="1"/>
  <c r="F37" i="1" l="1"/>
  <c r="F51" i="1"/>
  <c r="G51" i="1"/>
  <c r="G52" i="1" s="1"/>
  <c r="F52" i="1" l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E37" i="1"/>
  <c r="H51" i="1" l="1"/>
  <c r="H10" i="1"/>
  <c r="E23" i="1"/>
  <c r="E52" i="1" s="1"/>
  <c r="H11" i="1"/>
  <c r="H22" i="1"/>
  <c r="H21" i="1"/>
  <c r="H20" i="1"/>
  <c r="H12" i="1"/>
  <c r="H19" i="1"/>
  <c r="H18" i="1"/>
  <c r="H17" i="1"/>
  <c r="H14" i="1"/>
  <c r="H13" i="1"/>
  <c r="H16" i="1"/>
  <c r="H15" i="1"/>
  <c r="H23" i="1" l="1"/>
  <c r="H52" i="1" s="1"/>
</calcChain>
</file>

<file path=xl/sharedStrings.xml><?xml version="1.0" encoding="utf-8"?>
<sst xmlns="http://schemas.openxmlformats.org/spreadsheetml/2006/main" count="50" uniqueCount="31">
  <si>
    <t>PODER JUDICIÁRIO</t>
  </si>
  <si>
    <t xml:space="preserve"> RESOLUÇÃO 102 CNJ - ANEXO IV- QUANTITATIVO DE CARGOS E FUNÇÕES</t>
  </si>
  <si>
    <t>d) Situação funcional dos servidores ativos do quadro de pessoal do órgão.</t>
  </si>
  <si>
    <t>CARREIRA / 
CLASSE / PADRÃO</t>
  </si>
  <si>
    <t>Servidores ativos</t>
  </si>
  <si>
    <t>Exercício no órgão</t>
  </si>
  <si>
    <t>Cedidos a outros órgãos</t>
  </si>
  <si>
    <t>Outros afastamentos</t>
  </si>
  <si>
    <t>Total</t>
  </si>
  <si>
    <t>A</t>
  </si>
  <si>
    <t>C</t>
  </si>
  <si>
    <t>N</t>
  </si>
  <si>
    <t>L</t>
  </si>
  <si>
    <t>I</t>
  </si>
  <si>
    <t>B</t>
  </si>
  <si>
    <t>S</t>
  </si>
  <si>
    <t>T</t>
  </si>
  <si>
    <t>TOTAL ANALISTA</t>
  </si>
  <si>
    <t>É</t>
  </si>
  <si>
    <t>O</t>
  </si>
  <si>
    <t>TOTAL TÉCNICO</t>
  </si>
  <si>
    <t>U</t>
  </si>
  <si>
    <t>X</t>
  </si>
  <si>
    <t>R</t>
  </si>
  <si>
    <t>TOTAL AUXILIAR</t>
  </si>
  <si>
    <t>TOTAL CARGOS</t>
  </si>
  <si>
    <t xml:space="preserve">Observação: Os tribunais de justiça e de justiça militar deverão adaptar este anexo </t>
  </si>
  <si>
    <t xml:space="preserve">         às respectivas estruturas de carreira.</t>
  </si>
  <si>
    <t>ÓRGÃO: JUSTIÇA FEDERAL</t>
  </si>
  <si>
    <t>UNIDADE: TRIBUNAL REGIONAL FEDERAL DA 3ª REGIÃO</t>
  </si>
  <si>
    <t>Data de referência: 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</si>
</sst>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d/m/yy;@"/>
    <numFmt numFmtId="181" formatCode="yyyy\-mm\-dd;@"/>
    <numFmt numFmtId="185" formatCode="_-* #,##0.00_-;\-* #,##0.00_-;_-* &quot;-&quot;??_-;_-@_-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6">
    <xf numFmtId="0" fontId="0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8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4" borderId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1" borderId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164" fontId="11" fillId="0" borderId="10"/>
    <xf numFmtId="0" fontId="12" fillId="4" borderId="0" applyNumberFormat="0" applyBorder="0" applyAlignment="0" applyProtection="0"/>
    <xf numFmtId="164" fontId="13" fillId="0" borderId="0">
      <alignment vertical="top"/>
    </xf>
    <xf numFmtId="164" fontId="14" fillId="0" borderId="0">
      <alignment horizontal="right"/>
    </xf>
    <xf numFmtId="164" fontId="14" fillId="0" borderId="0">
      <alignment horizontal="left"/>
    </xf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6" fillId="5" borderId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9" borderId="11" applyNumberFormat="0" applyAlignment="0" applyProtection="0"/>
    <xf numFmtId="0" fontId="21" fillId="9" borderId="11" applyNumberFormat="0" applyAlignment="0" applyProtection="0"/>
    <xf numFmtId="0" fontId="21" fillId="9" borderId="11" applyNumberFormat="0" applyAlignment="0" applyProtection="0"/>
    <xf numFmtId="0" fontId="22" fillId="9" borderId="11"/>
    <xf numFmtId="0" fontId="21" fillId="9" borderId="11" applyNumberFormat="0" applyAlignment="0" applyProtection="0"/>
    <xf numFmtId="0" fontId="21" fillId="9" borderId="11" applyNumberFormat="0" applyAlignment="0" applyProtection="0"/>
    <xf numFmtId="0" fontId="23" fillId="0" borderId="0">
      <alignment vertical="center"/>
    </xf>
    <xf numFmtId="0" fontId="24" fillId="22" borderId="12" applyNumberFormat="0" applyAlignment="0" applyProtection="0"/>
    <xf numFmtId="0" fontId="24" fillId="22" borderId="12" applyNumberFormat="0" applyAlignment="0" applyProtection="0"/>
    <xf numFmtId="0" fontId="25" fillId="22" borderId="12"/>
    <xf numFmtId="0" fontId="24" fillId="22" borderId="12" applyNumberFormat="0" applyAlignment="0" applyProtection="0"/>
    <xf numFmtId="0" fontId="24" fillId="22" borderId="12" applyNumberFormat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7" fillId="0" borderId="13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4" fillId="22" borderId="12" applyNumberFormat="0" applyAlignment="0" applyProtection="0"/>
    <xf numFmtId="4" fontId="8" fillId="0" borderId="0"/>
    <xf numFmtId="165" fontId="8" fillId="0" borderId="0"/>
    <xf numFmtId="166" fontId="5" fillId="0" borderId="0" applyBorder="0" applyAlignment="0" applyProtection="0"/>
    <xf numFmtId="166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7" fontId="8" fillId="0" borderId="0"/>
    <xf numFmtId="0" fontId="8" fillId="0" borderId="0"/>
    <xf numFmtId="0" fontId="8" fillId="0" borderId="0"/>
    <xf numFmtId="168" fontId="8" fillId="0" borderId="0"/>
    <xf numFmtId="169" fontId="8" fillId="0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28" fillId="8" borderId="11" applyNumberFormat="0" applyAlignment="0" applyProtection="0"/>
    <xf numFmtId="0" fontId="28" fillId="8" borderId="11" applyNumberFormat="0" applyAlignment="0" applyProtection="0"/>
    <xf numFmtId="0" fontId="28" fillId="8" borderId="11" applyNumberFormat="0" applyAlignment="0" applyProtection="0"/>
    <xf numFmtId="0" fontId="28" fillId="8" borderId="11" applyNumberFormat="0" applyAlignment="0" applyProtection="0"/>
    <xf numFmtId="0" fontId="28" fillId="9" borderId="11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4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5" borderId="0" applyNumberFormat="0" applyBorder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4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5" fillId="4" borderId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6" fillId="0" borderId="0"/>
    <xf numFmtId="0" fontId="28" fillId="8" borderId="11" applyNumberFormat="0" applyAlignment="0" applyProtection="0"/>
    <xf numFmtId="0" fontId="30" fillId="0" borderId="18">
      <alignment horizontal="center"/>
    </xf>
    <xf numFmtId="0" fontId="37" fillId="0" borderId="19">
      <alignment horizontal="center"/>
    </xf>
    <xf numFmtId="171" fontId="8" fillId="0" borderId="0"/>
    <xf numFmtId="0" fontId="26" fillId="0" borderId="13" applyNumberFormat="0" applyFill="0" applyAlignment="0" applyProtection="0"/>
    <xf numFmtId="166" fontId="8" fillId="0" borderId="0"/>
    <xf numFmtId="172" fontId="5" fillId="0" borderId="0" applyFill="0" applyBorder="0" applyAlignment="0" applyProtection="0"/>
    <xf numFmtId="167" fontId="8" fillId="0" borderId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9" fillId="23" borderId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4" borderId="20" applyNumberFormat="0" applyAlignment="0" applyProtection="0"/>
    <xf numFmtId="0" fontId="5" fillId="24" borderId="20" applyNumberFormat="0" applyAlignment="0" applyProtection="0"/>
    <xf numFmtId="0" fontId="5" fillId="24" borderId="20" applyNumberFormat="0" applyAlignment="0" applyProtection="0"/>
    <xf numFmtId="0" fontId="5" fillId="24" borderId="20" applyNumberFormat="0" applyAlignment="0" applyProtection="0"/>
    <xf numFmtId="0" fontId="5" fillId="24" borderId="20" applyNumberFormat="0" applyAlignment="0" applyProtection="0"/>
    <xf numFmtId="0" fontId="5" fillId="24" borderId="20" applyNumberFormat="0" applyAlignment="0" applyProtection="0"/>
    <xf numFmtId="0" fontId="41" fillId="9" borderId="21" applyNumberFormat="0" applyAlignment="0" applyProtection="0"/>
    <xf numFmtId="10" fontId="8" fillId="0" borderId="0"/>
    <xf numFmtId="173" fontId="17" fillId="0" borderId="0">
      <protection locked="0"/>
    </xf>
    <xf numFmtId="174" fontId="17" fillId="0" borderId="0">
      <protection locked="0"/>
    </xf>
    <xf numFmtId="9" fontId="5" fillId="0" borderId="0" applyFill="0" applyBorder="0" applyAlignment="0" applyProtection="0"/>
    <xf numFmtId="9" fontId="2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9" borderId="21" applyNumberFormat="0" applyAlignment="0" applyProtection="0"/>
    <xf numFmtId="0" fontId="41" fillId="9" borderId="21" applyNumberFormat="0" applyAlignment="0" applyProtection="0"/>
    <xf numFmtId="0" fontId="42" fillId="9" borderId="21"/>
    <xf numFmtId="0" fontId="41" fillId="9" borderId="21" applyNumberFormat="0" applyAlignment="0" applyProtection="0"/>
    <xf numFmtId="0" fontId="41" fillId="9" borderId="21" applyNumberFormat="0" applyAlignment="0" applyProtection="0"/>
    <xf numFmtId="38" fontId="8" fillId="0" borderId="0"/>
    <xf numFmtId="38" fontId="43" fillId="0" borderId="22"/>
    <xf numFmtId="175" fontId="40" fillId="0" borderId="0">
      <protection locked="0"/>
    </xf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8" fillId="0" borderId="0"/>
    <xf numFmtId="176" fontId="5" fillId="0" borderId="0" applyFill="0" applyBorder="0" applyAlignment="0" applyProtection="0"/>
    <xf numFmtId="166" fontId="5" fillId="0" borderId="0"/>
    <xf numFmtId="0" fontId="5" fillId="0" borderId="0"/>
    <xf numFmtId="166" fontId="5" fillId="0" borderId="0"/>
    <xf numFmtId="166" fontId="40" fillId="0" borderId="0"/>
    <xf numFmtId="166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8" fillId="0" borderId="0"/>
    <xf numFmtId="178" fontId="8" fillId="0" borderId="0"/>
    <xf numFmtId="0" fontId="47" fillId="0" borderId="0" applyNumberFormat="0" applyFill="0" applyBorder="0" applyAlignment="0" applyProtection="0"/>
    <xf numFmtId="0" fontId="48" fillId="0" borderId="23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49" fillId="0" borderId="15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51" fillId="0" borderId="16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4" fillId="0" borderId="17" applyNumberFormat="0" applyFill="0" applyAlignment="0" applyProtection="0"/>
    <xf numFmtId="0" fontId="52" fillId="0" borderId="17"/>
    <xf numFmtId="0" fontId="34" fillId="0" borderId="17" applyNumberFormat="0" applyFill="0" applyAlignment="0" applyProtection="0"/>
    <xf numFmtId="0" fontId="34" fillId="0" borderId="17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24"/>
    <xf numFmtId="2" fontId="55" fillId="0" borderId="0">
      <protection locked="0"/>
    </xf>
    <xf numFmtId="2" fontId="55" fillId="0" borderId="0">
      <protection locked="0"/>
    </xf>
    <xf numFmtId="0" fontId="56" fillId="0" borderId="25" applyNumberFormat="0" applyFill="0" applyAlignment="0" applyProtection="0"/>
    <xf numFmtId="0" fontId="56" fillId="0" borderId="25" applyNumberFormat="0" applyFill="0" applyAlignment="0" applyProtection="0"/>
    <xf numFmtId="0" fontId="57" fillId="0" borderId="25"/>
    <xf numFmtId="0" fontId="56" fillId="0" borderId="25" applyNumberFormat="0" applyFill="0" applyAlignment="0" applyProtection="0"/>
    <xf numFmtId="0" fontId="56" fillId="0" borderId="25" applyNumberFormat="0" applyFill="0" applyAlignment="0" applyProtection="0"/>
    <xf numFmtId="174" fontId="17" fillId="0" borderId="0">
      <protection locked="0"/>
    </xf>
    <xf numFmtId="179" fontId="17" fillId="0" borderId="0">
      <protection locked="0"/>
    </xf>
    <xf numFmtId="0" fontId="40" fillId="0" borderId="0"/>
    <xf numFmtId="43" fontId="2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3" fillId="2" borderId="3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vertical="top" wrapText="1"/>
    </xf>
    <xf numFmtId="0" fontId="3" fillId="2" borderId="1" xfId="0" applyFont="1" applyFill="1" applyBorder="1" applyAlignment="1">
      <alignment horizontal="center" wrapText="1"/>
    </xf>
    <xf numFmtId="3" fontId="3" fillId="0" borderId="1" xfId="0" applyNumberFormat="1" applyFont="1" applyBorder="1" applyAlignment="1">
      <alignment horizontal="right" vertical="top"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3" fontId="4" fillId="2" borderId="1" xfId="0" applyNumberFormat="1" applyFont="1" applyFill="1" applyBorder="1" applyAlignment="1">
      <alignment horizontal="right" vertical="top" wrapText="1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right" vertical="top" wrapText="1"/>
    </xf>
    <xf numFmtId="0" fontId="5" fillId="0" borderId="0" xfId="0" applyFont="1"/>
    <xf numFmtId="0" fontId="6" fillId="0" borderId="0" xfId="0" applyFont="1"/>
    <xf numFmtId="180" fontId="3" fillId="0" borderId="0" xfId="0" applyNumberFormat="1" applyFont="1"/>
    <xf numFmtId="181" fontId="3" fillId="0" borderId="0" xfId="0" applyNumberFormat="1" applyFont="1"/>
    <xf numFmtId="0" fontId="4" fillId="2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0" borderId="0" xfId="0" applyFont="1" applyAlignment="1" applyProtection="1">
      <protection locked="0"/>
    </xf>
    <xf numFmtId="0" fontId="3" fillId="0" borderId="0" xfId="0" applyFont="1" applyProtection="1">
      <protection locked="0"/>
    </xf>
    <xf numFmtId="3" fontId="3" fillId="0" borderId="1" xfId="0" applyNumberFormat="1" applyFont="1" applyBorder="1" applyAlignment="1" applyProtection="1">
      <alignment horizontal="right" vertical="top" wrapText="1"/>
      <protection locked="0"/>
    </xf>
  </cellXfs>
  <cellStyles count="386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Ênfase1 2" xfId="7" xr:uid="{00000000-0005-0000-0000-000006000000}"/>
    <cellStyle name="20% - Ênfase1 2 2" xfId="8" xr:uid="{00000000-0005-0000-0000-000007000000}"/>
    <cellStyle name="20% - Ênfase1 2_00_ANEXO V 2015 - VERSÃO INICIAL PLOA_2015" xfId="9" xr:uid="{00000000-0005-0000-0000-000008000000}"/>
    <cellStyle name="20% - Ênfase1 3" xfId="10" xr:uid="{00000000-0005-0000-0000-000009000000}"/>
    <cellStyle name="20% - Ênfase1 4" xfId="11" xr:uid="{00000000-0005-0000-0000-00000A000000}"/>
    <cellStyle name="20% - Ênfase2 2" xfId="12" xr:uid="{00000000-0005-0000-0000-00000B000000}"/>
    <cellStyle name="20% - Ênfase2 2 2" xfId="13" xr:uid="{00000000-0005-0000-0000-00000C000000}"/>
    <cellStyle name="20% - Ênfase2 2_05_Impactos_Demais PLs_2013_Dados CNJ de jul-12" xfId="14" xr:uid="{00000000-0005-0000-0000-00000D000000}"/>
    <cellStyle name="20% - Ênfase2 3" xfId="15" xr:uid="{00000000-0005-0000-0000-00000E000000}"/>
    <cellStyle name="20% - Ênfase2 4" xfId="16" xr:uid="{00000000-0005-0000-0000-00000F000000}"/>
    <cellStyle name="20% - Ênfase3 2" xfId="17" xr:uid="{00000000-0005-0000-0000-000010000000}"/>
    <cellStyle name="20% - Ênfase3 2 2" xfId="18" xr:uid="{00000000-0005-0000-0000-000011000000}"/>
    <cellStyle name="20% - Ênfase3 2_05_Impactos_Demais PLs_2013_Dados CNJ de jul-12" xfId="19" xr:uid="{00000000-0005-0000-0000-000012000000}"/>
    <cellStyle name="20% - Ênfase3 3" xfId="20" xr:uid="{00000000-0005-0000-0000-000013000000}"/>
    <cellStyle name="20% - Ênfase3 4" xfId="21" xr:uid="{00000000-0005-0000-0000-000014000000}"/>
    <cellStyle name="20% - Ênfase4 2" xfId="22" xr:uid="{00000000-0005-0000-0000-000015000000}"/>
    <cellStyle name="20% - Ênfase4 2 2" xfId="23" xr:uid="{00000000-0005-0000-0000-000016000000}"/>
    <cellStyle name="20% - Ênfase4 2_05_Impactos_Demais PLs_2013_Dados CNJ de jul-12" xfId="24" xr:uid="{00000000-0005-0000-0000-000017000000}"/>
    <cellStyle name="20% - Ênfase4 3" xfId="25" xr:uid="{00000000-0005-0000-0000-000018000000}"/>
    <cellStyle name="20% - Ênfase4 4" xfId="26" xr:uid="{00000000-0005-0000-0000-000019000000}"/>
    <cellStyle name="20% - Ênfase5 2" xfId="27" xr:uid="{00000000-0005-0000-0000-00001A000000}"/>
    <cellStyle name="20% - Ênfase5 2 2" xfId="28" xr:uid="{00000000-0005-0000-0000-00001B000000}"/>
    <cellStyle name="20% - Ênfase5 2_00_ANEXO V 2015 - VERSÃO INICIAL PLOA_2015" xfId="29" xr:uid="{00000000-0005-0000-0000-00001C000000}"/>
    <cellStyle name="20% - Ênfase5 3" xfId="30" xr:uid="{00000000-0005-0000-0000-00001D000000}"/>
    <cellStyle name="20% - Ênfase5 4" xfId="31" xr:uid="{00000000-0005-0000-0000-00001E000000}"/>
    <cellStyle name="20% - Ênfase6 2" xfId="32" xr:uid="{00000000-0005-0000-0000-00001F000000}"/>
    <cellStyle name="20% - Ênfase6 2 2" xfId="33" xr:uid="{00000000-0005-0000-0000-000020000000}"/>
    <cellStyle name="20% - Ênfase6 2_00_ANEXO V 2015 - VERSÃO INICIAL PLOA_2015" xfId="34" xr:uid="{00000000-0005-0000-0000-000021000000}"/>
    <cellStyle name="20% - Ênfase6 3" xfId="35" xr:uid="{00000000-0005-0000-0000-000022000000}"/>
    <cellStyle name="20% - Ênfase6 4" xfId="36" xr:uid="{00000000-0005-0000-0000-000023000000}"/>
    <cellStyle name="40% - Accent1" xfId="37" xr:uid="{00000000-0005-0000-0000-000024000000}"/>
    <cellStyle name="40% - Accent2" xfId="38" xr:uid="{00000000-0005-0000-0000-000025000000}"/>
    <cellStyle name="40% - Accent3" xfId="39" xr:uid="{00000000-0005-0000-0000-000026000000}"/>
    <cellStyle name="40% - Accent4" xfId="40" xr:uid="{00000000-0005-0000-0000-000027000000}"/>
    <cellStyle name="40% - Accent5" xfId="41" xr:uid="{00000000-0005-0000-0000-000028000000}"/>
    <cellStyle name="40% - Accent6" xfId="42" xr:uid="{00000000-0005-0000-0000-000029000000}"/>
    <cellStyle name="40% - Ênfase1 2" xfId="43" xr:uid="{00000000-0005-0000-0000-00002A000000}"/>
    <cellStyle name="40% - Ênfase1 2 2" xfId="44" xr:uid="{00000000-0005-0000-0000-00002B000000}"/>
    <cellStyle name="40% - Ênfase1 2_05_Impactos_Demais PLs_2013_Dados CNJ de jul-12" xfId="45" xr:uid="{00000000-0005-0000-0000-00002C000000}"/>
    <cellStyle name="40% - Ênfase1 3" xfId="46" xr:uid="{00000000-0005-0000-0000-00002D000000}"/>
    <cellStyle name="40% - Ênfase1 4" xfId="47" xr:uid="{00000000-0005-0000-0000-00002E000000}"/>
    <cellStyle name="40% - Ênfase2 2" xfId="48" xr:uid="{00000000-0005-0000-0000-00002F000000}"/>
    <cellStyle name="40% - Ênfase2 2 2" xfId="49" xr:uid="{00000000-0005-0000-0000-000030000000}"/>
    <cellStyle name="40% - Ênfase2 2_05_Impactos_Demais PLs_2013_Dados CNJ de jul-12" xfId="50" xr:uid="{00000000-0005-0000-0000-000031000000}"/>
    <cellStyle name="40% - Ênfase2 3" xfId="51" xr:uid="{00000000-0005-0000-0000-000032000000}"/>
    <cellStyle name="40% - Ênfase2 4" xfId="52" xr:uid="{00000000-0005-0000-0000-000033000000}"/>
    <cellStyle name="40% - Ênfase3 2" xfId="53" xr:uid="{00000000-0005-0000-0000-000034000000}"/>
    <cellStyle name="40% - Ênfase3 2 2" xfId="54" xr:uid="{00000000-0005-0000-0000-000035000000}"/>
    <cellStyle name="40% - Ênfase3 2_05_Impactos_Demais PLs_2013_Dados CNJ de jul-12" xfId="55" xr:uid="{00000000-0005-0000-0000-000036000000}"/>
    <cellStyle name="40% - Ênfase3 3" xfId="56" xr:uid="{00000000-0005-0000-0000-000037000000}"/>
    <cellStyle name="40% - Ênfase3 4" xfId="57" xr:uid="{00000000-0005-0000-0000-000038000000}"/>
    <cellStyle name="40% - Ênfase4 2" xfId="58" xr:uid="{00000000-0005-0000-0000-000039000000}"/>
    <cellStyle name="40% - Ênfase4 2 2" xfId="59" xr:uid="{00000000-0005-0000-0000-00003A000000}"/>
    <cellStyle name="40% - Ênfase4 2_05_Impactos_Demais PLs_2013_Dados CNJ de jul-12" xfId="60" xr:uid="{00000000-0005-0000-0000-00003B000000}"/>
    <cellStyle name="40% - Ênfase4 3" xfId="61" xr:uid="{00000000-0005-0000-0000-00003C000000}"/>
    <cellStyle name="40% - Ênfase4 4" xfId="62" xr:uid="{00000000-0005-0000-0000-00003D000000}"/>
    <cellStyle name="40% - Ênfase5 2" xfId="63" xr:uid="{00000000-0005-0000-0000-00003E000000}"/>
    <cellStyle name="40% - Ênfase5 2 2" xfId="64" xr:uid="{00000000-0005-0000-0000-00003F000000}"/>
    <cellStyle name="40% - Ênfase5 2_05_Impactos_Demais PLs_2013_Dados CNJ de jul-12" xfId="65" xr:uid="{00000000-0005-0000-0000-000040000000}"/>
    <cellStyle name="40% - Ênfase5 3" xfId="66" xr:uid="{00000000-0005-0000-0000-000041000000}"/>
    <cellStyle name="40% - Ênfase5 4" xfId="67" xr:uid="{00000000-0005-0000-0000-000042000000}"/>
    <cellStyle name="40% - Ênfase6 2" xfId="68" xr:uid="{00000000-0005-0000-0000-000043000000}"/>
    <cellStyle name="40% - Ênfase6 2 2" xfId="69" xr:uid="{00000000-0005-0000-0000-000044000000}"/>
    <cellStyle name="40% - Ênfase6 2_05_Impactos_Demais PLs_2013_Dados CNJ de jul-12" xfId="70" xr:uid="{00000000-0005-0000-0000-000045000000}"/>
    <cellStyle name="40% - Ênfase6 3" xfId="71" xr:uid="{00000000-0005-0000-0000-000046000000}"/>
    <cellStyle name="40% - Ênfase6 4" xfId="72" xr:uid="{00000000-0005-0000-0000-000047000000}"/>
    <cellStyle name="60% - Accent1" xfId="73" xr:uid="{00000000-0005-0000-0000-000048000000}"/>
    <cellStyle name="60% - Accent2" xfId="74" xr:uid="{00000000-0005-0000-0000-000049000000}"/>
    <cellStyle name="60% - Accent3" xfId="75" xr:uid="{00000000-0005-0000-0000-00004A000000}"/>
    <cellStyle name="60% - Accent4" xfId="76" xr:uid="{00000000-0005-0000-0000-00004B000000}"/>
    <cellStyle name="60% - Accent5" xfId="77" xr:uid="{00000000-0005-0000-0000-00004C000000}"/>
    <cellStyle name="60% - Accent6" xfId="78" xr:uid="{00000000-0005-0000-0000-00004D000000}"/>
    <cellStyle name="60% - Ênfase1 2" xfId="79" xr:uid="{00000000-0005-0000-0000-00004E000000}"/>
    <cellStyle name="60% - Ênfase1 2 2" xfId="80" xr:uid="{00000000-0005-0000-0000-00004F000000}"/>
    <cellStyle name="60% - Ênfase1 2_05_Impactos_Demais PLs_2013_Dados CNJ de jul-12" xfId="81" xr:uid="{00000000-0005-0000-0000-000050000000}"/>
    <cellStyle name="60% - Ênfase1 3" xfId="82" xr:uid="{00000000-0005-0000-0000-000051000000}"/>
    <cellStyle name="60% - Ênfase1 4" xfId="83" xr:uid="{00000000-0005-0000-0000-000052000000}"/>
    <cellStyle name="60% - Ênfase2 2" xfId="84" xr:uid="{00000000-0005-0000-0000-000053000000}"/>
    <cellStyle name="60% - Ênfase2 2 2" xfId="85" xr:uid="{00000000-0005-0000-0000-000054000000}"/>
    <cellStyle name="60% - Ênfase2 2_05_Impactos_Demais PLs_2013_Dados CNJ de jul-12" xfId="86" xr:uid="{00000000-0005-0000-0000-000055000000}"/>
    <cellStyle name="60% - Ênfase2 3" xfId="87" xr:uid="{00000000-0005-0000-0000-000056000000}"/>
    <cellStyle name="60% - Ênfase2 4" xfId="88" xr:uid="{00000000-0005-0000-0000-000057000000}"/>
    <cellStyle name="60% - Ênfase3 2" xfId="89" xr:uid="{00000000-0005-0000-0000-000058000000}"/>
    <cellStyle name="60% - Ênfase3 2 2" xfId="90" xr:uid="{00000000-0005-0000-0000-000059000000}"/>
    <cellStyle name="60% - Ênfase3 2_05_Impactos_Demais PLs_2013_Dados CNJ de jul-12" xfId="91" xr:uid="{00000000-0005-0000-0000-00005A000000}"/>
    <cellStyle name="60% - Ênfase3 3" xfId="92" xr:uid="{00000000-0005-0000-0000-00005B000000}"/>
    <cellStyle name="60% - Ênfase3 4" xfId="93" xr:uid="{00000000-0005-0000-0000-00005C000000}"/>
    <cellStyle name="60% - Ênfase4 2" xfId="94" xr:uid="{00000000-0005-0000-0000-00005D000000}"/>
    <cellStyle name="60% - Ênfase4 2 2" xfId="95" xr:uid="{00000000-0005-0000-0000-00005E000000}"/>
    <cellStyle name="60% - Ênfase4 2_05_Impactos_Demais PLs_2013_Dados CNJ de jul-12" xfId="96" xr:uid="{00000000-0005-0000-0000-00005F000000}"/>
    <cellStyle name="60% - Ênfase4 3" xfId="97" xr:uid="{00000000-0005-0000-0000-000060000000}"/>
    <cellStyle name="60% - Ênfase4 4" xfId="98" xr:uid="{00000000-0005-0000-0000-000061000000}"/>
    <cellStyle name="60% - Ênfase5 2" xfId="99" xr:uid="{00000000-0005-0000-0000-000062000000}"/>
    <cellStyle name="60% - Ênfase5 2 2" xfId="100" xr:uid="{00000000-0005-0000-0000-000063000000}"/>
    <cellStyle name="60% - Ênfase5 2_05_Impactos_Demais PLs_2013_Dados CNJ de jul-12" xfId="101" xr:uid="{00000000-0005-0000-0000-000064000000}"/>
    <cellStyle name="60% - Ênfase5 3" xfId="102" xr:uid="{00000000-0005-0000-0000-000065000000}"/>
    <cellStyle name="60% - Ênfase5 4" xfId="103" xr:uid="{00000000-0005-0000-0000-000066000000}"/>
    <cellStyle name="60% - Ênfase6 2" xfId="104" xr:uid="{00000000-0005-0000-0000-000067000000}"/>
    <cellStyle name="60% - Ênfase6 2 2" xfId="105" xr:uid="{00000000-0005-0000-0000-000068000000}"/>
    <cellStyle name="60% - Ênfase6 2_05_Impactos_Demais PLs_2013_Dados CNJ de jul-12" xfId="106" xr:uid="{00000000-0005-0000-0000-000069000000}"/>
    <cellStyle name="60% - Ênfase6 3" xfId="107" xr:uid="{00000000-0005-0000-0000-00006A000000}"/>
    <cellStyle name="60% - Ênfase6 4" xfId="108" xr:uid="{00000000-0005-0000-0000-00006B000000}"/>
    <cellStyle name="Accent1" xfId="109" xr:uid="{00000000-0005-0000-0000-00006C000000}"/>
    <cellStyle name="Accent2" xfId="110" xr:uid="{00000000-0005-0000-0000-00006D000000}"/>
    <cellStyle name="Accent3" xfId="111" xr:uid="{00000000-0005-0000-0000-00006E000000}"/>
    <cellStyle name="Accent4" xfId="112" xr:uid="{00000000-0005-0000-0000-00006F000000}"/>
    <cellStyle name="Accent5" xfId="113" xr:uid="{00000000-0005-0000-0000-000070000000}"/>
    <cellStyle name="Accent6" xfId="114" xr:uid="{00000000-0005-0000-0000-000071000000}"/>
    <cellStyle name="b0let" xfId="115" xr:uid="{00000000-0005-0000-0000-000072000000}"/>
    <cellStyle name="Bad" xfId="116" xr:uid="{00000000-0005-0000-0000-000073000000}"/>
    <cellStyle name="Bol-Data" xfId="117" xr:uid="{00000000-0005-0000-0000-000074000000}"/>
    <cellStyle name="bolet" xfId="118" xr:uid="{00000000-0005-0000-0000-000075000000}"/>
    <cellStyle name="Boletim" xfId="119" xr:uid="{00000000-0005-0000-0000-000076000000}"/>
    <cellStyle name="Bom 2" xfId="120" xr:uid="{00000000-0005-0000-0000-000077000000}"/>
    <cellStyle name="Bom 2 2" xfId="121" xr:uid="{00000000-0005-0000-0000-000078000000}"/>
    <cellStyle name="Bom 2_05_Impactos_Demais PLs_2013_Dados CNJ de jul-12" xfId="122" xr:uid="{00000000-0005-0000-0000-000079000000}"/>
    <cellStyle name="Bom 3" xfId="123" xr:uid="{00000000-0005-0000-0000-00007A000000}"/>
    <cellStyle name="Bom 4" xfId="124" xr:uid="{00000000-0005-0000-0000-00007B000000}"/>
    <cellStyle name="Cabe‡alho 1" xfId="125" xr:uid="{00000000-0005-0000-0000-00007C000000}"/>
    <cellStyle name="Cabe‡alho 2" xfId="126" xr:uid="{00000000-0005-0000-0000-00007D000000}"/>
    <cellStyle name="Cabeçalho 1" xfId="127" xr:uid="{00000000-0005-0000-0000-00007E000000}"/>
    <cellStyle name="Cabeçalho 2" xfId="128" xr:uid="{00000000-0005-0000-0000-00007F000000}"/>
    <cellStyle name="Calculation" xfId="129" xr:uid="{00000000-0005-0000-0000-000080000000}"/>
    <cellStyle name="Cálculo 2" xfId="130" xr:uid="{00000000-0005-0000-0000-000081000000}"/>
    <cellStyle name="Cálculo 2 2" xfId="131" xr:uid="{00000000-0005-0000-0000-000082000000}"/>
    <cellStyle name="Cálculo 2_05_Impactos_Demais PLs_2013_Dados CNJ de jul-12" xfId="132" xr:uid="{00000000-0005-0000-0000-000083000000}"/>
    <cellStyle name="Cálculo 3" xfId="133" xr:uid="{00000000-0005-0000-0000-000084000000}"/>
    <cellStyle name="Cálculo 4" xfId="134" xr:uid="{00000000-0005-0000-0000-000085000000}"/>
    <cellStyle name="Capítulo" xfId="135" xr:uid="{00000000-0005-0000-0000-000086000000}"/>
    <cellStyle name="Célula de Verificação 2" xfId="136" xr:uid="{00000000-0005-0000-0000-000087000000}"/>
    <cellStyle name="Célula de Verificação 2 2" xfId="137" xr:uid="{00000000-0005-0000-0000-000088000000}"/>
    <cellStyle name="Célula de Verificação 2_05_Impactos_Demais PLs_2013_Dados CNJ de jul-12" xfId="138" xr:uid="{00000000-0005-0000-0000-000089000000}"/>
    <cellStyle name="Célula de Verificação 3" xfId="139" xr:uid="{00000000-0005-0000-0000-00008A000000}"/>
    <cellStyle name="Célula de Verificação 4" xfId="140" xr:uid="{00000000-0005-0000-0000-00008B000000}"/>
    <cellStyle name="Célula Vinculada 2" xfId="141" xr:uid="{00000000-0005-0000-0000-00008C000000}"/>
    <cellStyle name="Célula Vinculada 2 2" xfId="142" xr:uid="{00000000-0005-0000-0000-00008D000000}"/>
    <cellStyle name="Célula Vinculada 2_05_Impactos_Demais PLs_2013_Dados CNJ de jul-12" xfId="143" xr:uid="{00000000-0005-0000-0000-00008E000000}"/>
    <cellStyle name="Célula Vinculada 3" xfId="144" xr:uid="{00000000-0005-0000-0000-00008F000000}"/>
    <cellStyle name="Célula Vinculada 4" xfId="145" xr:uid="{00000000-0005-0000-0000-000090000000}"/>
    <cellStyle name="Check Cell" xfId="146" xr:uid="{00000000-0005-0000-0000-000091000000}"/>
    <cellStyle name="Comma" xfId="147" xr:uid="{00000000-0005-0000-0000-000092000000}"/>
    <cellStyle name="Comma [0]_Auxiliar" xfId="148" xr:uid="{00000000-0005-0000-0000-000093000000}"/>
    <cellStyle name="Comma 2" xfId="149" xr:uid="{00000000-0005-0000-0000-000094000000}"/>
    <cellStyle name="Comma 3" xfId="150" xr:uid="{00000000-0005-0000-0000-000095000000}"/>
    <cellStyle name="Comma_Agenda" xfId="151" xr:uid="{00000000-0005-0000-0000-000096000000}"/>
    <cellStyle name="Comma0" xfId="152" xr:uid="{00000000-0005-0000-0000-000097000000}"/>
    <cellStyle name="Currency [0]_Auxiliar" xfId="153" xr:uid="{00000000-0005-0000-0000-000098000000}"/>
    <cellStyle name="Currency_Auxiliar" xfId="154" xr:uid="{00000000-0005-0000-0000-000099000000}"/>
    <cellStyle name="Currency0" xfId="155" xr:uid="{00000000-0005-0000-0000-00009A000000}"/>
    <cellStyle name="Data" xfId="156" xr:uid="{00000000-0005-0000-0000-00009B000000}"/>
    <cellStyle name="Date" xfId="157" xr:uid="{00000000-0005-0000-0000-00009C000000}"/>
    <cellStyle name="Decimal 0, derecha" xfId="158" xr:uid="{00000000-0005-0000-0000-00009D000000}"/>
    <cellStyle name="Decimal 2, derecha" xfId="159" xr:uid="{00000000-0005-0000-0000-00009E000000}"/>
    <cellStyle name="Ênfase1 2" xfId="160" xr:uid="{00000000-0005-0000-0000-00009F000000}"/>
    <cellStyle name="Ênfase1 2 2" xfId="161" xr:uid="{00000000-0005-0000-0000-0000A0000000}"/>
    <cellStyle name="Ênfase1 2_05_Impactos_Demais PLs_2013_Dados CNJ de jul-12" xfId="162" xr:uid="{00000000-0005-0000-0000-0000A1000000}"/>
    <cellStyle name="Ênfase1 3" xfId="163" xr:uid="{00000000-0005-0000-0000-0000A2000000}"/>
    <cellStyle name="Ênfase1 4" xfId="164" xr:uid="{00000000-0005-0000-0000-0000A3000000}"/>
    <cellStyle name="Ênfase2 2" xfId="165" xr:uid="{00000000-0005-0000-0000-0000A4000000}"/>
    <cellStyle name="Ênfase2 2 2" xfId="166" xr:uid="{00000000-0005-0000-0000-0000A5000000}"/>
    <cellStyle name="Ênfase2 2_05_Impactos_Demais PLs_2013_Dados CNJ de jul-12" xfId="167" xr:uid="{00000000-0005-0000-0000-0000A6000000}"/>
    <cellStyle name="Ênfase2 3" xfId="168" xr:uid="{00000000-0005-0000-0000-0000A7000000}"/>
    <cellStyle name="Ênfase2 4" xfId="169" xr:uid="{00000000-0005-0000-0000-0000A8000000}"/>
    <cellStyle name="Ênfase3 2" xfId="170" xr:uid="{00000000-0005-0000-0000-0000A9000000}"/>
    <cellStyle name="Ênfase3 2 2" xfId="171" xr:uid="{00000000-0005-0000-0000-0000AA000000}"/>
    <cellStyle name="Ênfase3 2_05_Impactos_Demais PLs_2013_Dados CNJ de jul-12" xfId="172" xr:uid="{00000000-0005-0000-0000-0000AB000000}"/>
    <cellStyle name="Ênfase3 3" xfId="173" xr:uid="{00000000-0005-0000-0000-0000AC000000}"/>
    <cellStyle name="Ênfase3 4" xfId="174" xr:uid="{00000000-0005-0000-0000-0000AD000000}"/>
    <cellStyle name="Ênfase4 2" xfId="175" xr:uid="{00000000-0005-0000-0000-0000AE000000}"/>
    <cellStyle name="Ênfase4 2 2" xfId="176" xr:uid="{00000000-0005-0000-0000-0000AF000000}"/>
    <cellStyle name="Ênfase4 2_05_Impactos_Demais PLs_2013_Dados CNJ de jul-12" xfId="177" xr:uid="{00000000-0005-0000-0000-0000B0000000}"/>
    <cellStyle name="Ênfase4 3" xfId="178" xr:uid="{00000000-0005-0000-0000-0000B1000000}"/>
    <cellStyle name="Ênfase4 4" xfId="179" xr:uid="{00000000-0005-0000-0000-0000B2000000}"/>
    <cellStyle name="Ênfase5 2" xfId="180" xr:uid="{00000000-0005-0000-0000-0000B3000000}"/>
    <cellStyle name="Ênfase5 2 2" xfId="181" xr:uid="{00000000-0005-0000-0000-0000B4000000}"/>
    <cellStyle name="Ênfase5 2_05_Impactos_Demais PLs_2013_Dados CNJ de jul-12" xfId="182" xr:uid="{00000000-0005-0000-0000-0000B5000000}"/>
    <cellStyle name="Ênfase5 3" xfId="183" xr:uid="{00000000-0005-0000-0000-0000B6000000}"/>
    <cellStyle name="Ênfase5 4" xfId="184" xr:uid="{00000000-0005-0000-0000-0000B7000000}"/>
    <cellStyle name="Ênfase6 2" xfId="185" xr:uid="{00000000-0005-0000-0000-0000B8000000}"/>
    <cellStyle name="Ênfase6 2 2" xfId="186" xr:uid="{00000000-0005-0000-0000-0000B9000000}"/>
    <cellStyle name="Ênfase6 2_05_Impactos_Demais PLs_2013_Dados CNJ de jul-12" xfId="187" xr:uid="{00000000-0005-0000-0000-0000BA000000}"/>
    <cellStyle name="Ênfase6 3" xfId="188" xr:uid="{00000000-0005-0000-0000-0000BB000000}"/>
    <cellStyle name="Ênfase6 4" xfId="189" xr:uid="{00000000-0005-0000-0000-0000BC000000}"/>
    <cellStyle name="Entrada 2" xfId="190" xr:uid="{00000000-0005-0000-0000-0000BD000000}"/>
    <cellStyle name="Entrada 2 2" xfId="191" xr:uid="{00000000-0005-0000-0000-0000BE000000}"/>
    <cellStyle name="Entrada 2_00_ANEXO V 2015 - VERSÃO INICIAL PLOA_2015" xfId="192" xr:uid="{00000000-0005-0000-0000-0000BF000000}"/>
    <cellStyle name="Entrada 3" xfId="193" xr:uid="{00000000-0005-0000-0000-0000C0000000}"/>
    <cellStyle name="Entrada 4" xfId="194" xr:uid="{00000000-0005-0000-0000-0000C1000000}"/>
    <cellStyle name="Euro" xfId="195" xr:uid="{00000000-0005-0000-0000-0000C2000000}"/>
    <cellStyle name="Euro 2" xfId="196" xr:uid="{00000000-0005-0000-0000-0000C3000000}"/>
    <cellStyle name="Euro_00_ANEXO V 2015 - VERSÃO INICIAL PLOA_2015" xfId="197" xr:uid="{00000000-0005-0000-0000-0000C4000000}"/>
    <cellStyle name="Explanatory Text" xfId="198" xr:uid="{00000000-0005-0000-0000-0000C5000000}"/>
    <cellStyle name="Fim" xfId="199" xr:uid="{00000000-0005-0000-0000-0000C6000000}"/>
    <cellStyle name="Fixed" xfId="200" xr:uid="{00000000-0005-0000-0000-0000C7000000}"/>
    <cellStyle name="Fixo" xfId="201" xr:uid="{00000000-0005-0000-0000-0000C8000000}"/>
    <cellStyle name="Fonte" xfId="202" xr:uid="{00000000-0005-0000-0000-0000C9000000}"/>
    <cellStyle name="Good" xfId="203" xr:uid="{00000000-0005-0000-0000-0000CA000000}"/>
    <cellStyle name="Heading 1" xfId="204" xr:uid="{00000000-0005-0000-0000-0000CB000000}"/>
    <cellStyle name="Heading 2" xfId="205" xr:uid="{00000000-0005-0000-0000-0000CC000000}"/>
    <cellStyle name="Heading 3" xfId="206" xr:uid="{00000000-0005-0000-0000-0000CD000000}"/>
    <cellStyle name="Heading 4" xfId="207" xr:uid="{00000000-0005-0000-0000-0000CE000000}"/>
    <cellStyle name="Incorreto 2" xfId="208" xr:uid="{00000000-0005-0000-0000-0000CF000000}"/>
    <cellStyle name="Incorreto 2 2" xfId="209" xr:uid="{00000000-0005-0000-0000-0000D0000000}"/>
    <cellStyle name="Incorreto 2_05_Impactos_Demais PLs_2013_Dados CNJ de jul-12" xfId="210" xr:uid="{00000000-0005-0000-0000-0000D1000000}"/>
    <cellStyle name="Incorreto 3" xfId="211" xr:uid="{00000000-0005-0000-0000-0000D2000000}"/>
    <cellStyle name="Incorreto 4" xfId="212" xr:uid="{00000000-0005-0000-0000-0000D3000000}"/>
    <cellStyle name="Indefinido" xfId="213" xr:uid="{00000000-0005-0000-0000-0000D4000000}"/>
    <cellStyle name="Input" xfId="214" xr:uid="{00000000-0005-0000-0000-0000D5000000}"/>
    <cellStyle name="Jr_Normal" xfId="215" xr:uid="{00000000-0005-0000-0000-0000D6000000}"/>
    <cellStyle name="Leg_It_1" xfId="216" xr:uid="{00000000-0005-0000-0000-0000D7000000}"/>
    <cellStyle name="Linea horizontal" xfId="217" xr:uid="{00000000-0005-0000-0000-0000D8000000}"/>
    <cellStyle name="Linked Cell" xfId="218" xr:uid="{00000000-0005-0000-0000-0000D9000000}"/>
    <cellStyle name="Millares_deuhist99" xfId="219" xr:uid="{00000000-0005-0000-0000-0000DA000000}"/>
    <cellStyle name="Moeda 2" xfId="220" xr:uid="{00000000-0005-0000-0000-0000DB000000}"/>
    <cellStyle name="Moeda0" xfId="221" xr:uid="{00000000-0005-0000-0000-0000DC000000}"/>
    <cellStyle name="Neutra 2" xfId="222" xr:uid="{00000000-0005-0000-0000-0000DD000000}"/>
    <cellStyle name="Neutra 2 2" xfId="223" xr:uid="{00000000-0005-0000-0000-0000DE000000}"/>
    <cellStyle name="Neutra 2_05_Impactos_Demais PLs_2013_Dados CNJ de jul-12" xfId="224" xr:uid="{00000000-0005-0000-0000-0000DF000000}"/>
    <cellStyle name="Neutra 3" xfId="225" xr:uid="{00000000-0005-0000-0000-0000E0000000}"/>
    <cellStyle name="Neutra 4" xfId="226" xr:uid="{00000000-0005-0000-0000-0000E1000000}"/>
    <cellStyle name="Neutral" xfId="227" xr:uid="{00000000-0005-0000-0000-0000E2000000}"/>
    <cellStyle name="Normal" xfId="0" builtinId="0"/>
    <cellStyle name="Normal 10" xfId="228" xr:uid="{00000000-0005-0000-0000-0000E4000000}"/>
    <cellStyle name="Normal 11" xfId="229" xr:uid="{00000000-0005-0000-0000-0000E5000000}"/>
    <cellStyle name="Normal 12" xfId="230" xr:uid="{00000000-0005-0000-0000-0000E6000000}"/>
    <cellStyle name="Normal 13" xfId="231" xr:uid="{00000000-0005-0000-0000-0000E7000000}"/>
    <cellStyle name="Normal 14" xfId="232" xr:uid="{00000000-0005-0000-0000-0000E8000000}"/>
    <cellStyle name="Normal 2" xfId="233" xr:uid="{00000000-0005-0000-0000-0000E9000000}"/>
    <cellStyle name="Normal 2 2" xfId="234" xr:uid="{00000000-0005-0000-0000-0000EA000000}"/>
    <cellStyle name="Normal 2 3" xfId="235" xr:uid="{00000000-0005-0000-0000-0000EB000000}"/>
    <cellStyle name="Normal 2 3 2" xfId="236" xr:uid="{00000000-0005-0000-0000-0000EC000000}"/>
    <cellStyle name="Normal 2 3_00_Decisão Anexo V 2015_MEMORIAL_Oficial SOF" xfId="237" xr:uid="{00000000-0005-0000-0000-0000ED000000}"/>
    <cellStyle name="Normal 2 4" xfId="238" xr:uid="{00000000-0005-0000-0000-0000EE000000}"/>
    <cellStyle name="Normal 2 5" xfId="239" xr:uid="{00000000-0005-0000-0000-0000EF000000}"/>
    <cellStyle name="Normal 2 6" xfId="240" xr:uid="{00000000-0005-0000-0000-0000F0000000}"/>
    <cellStyle name="Normal 2 7" xfId="241" xr:uid="{00000000-0005-0000-0000-0000F1000000}"/>
    <cellStyle name="Normal 2 8" xfId="382" xr:uid="{2DC27726-3BA7-4B1D-80B0-CB6E1A76614A}"/>
    <cellStyle name="Normal 2_00_Decisão Anexo V 2015_MEMORIAL_Oficial SOF" xfId="242" xr:uid="{00000000-0005-0000-0000-0000F2000000}"/>
    <cellStyle name="Normal 3" xfId="243" xr:uid="{00000000-0005-0000-0000-0000F3000000}"/>
    <cellStyle name="Normal 3 2" xfId="244" xr:uid="{00000000-0005-0000-0000-0000F4000000}"/>
    <cellStyle name="Normal 3_05_Impactos_Demais PLs_2013_Dados CNJ de jul-12" xfId="245" xr:uid="{00000000-0005-0000-0000-0000F5000000}"/>
    <cellStyle name="Normal 4" xfId="246" xr:uid="{00000000-0005-0000-0000-0000F6000000}"/>
    <cellStyle name="Normal 5" xfId="247" xr:uid="{00000000-0005-0000-0000-0000F7000000}"/>
    <cellStyle name="Normal 6" xfId="248" xr:uid="{00000000-0005-0000-0000-0000F8000000}"/>
    <cellStyle name="Normal 7" xfId="249" xr:uid="{00000000-0005-0000-0000-0000F9000000}"/>
    <cellStyle name="Normal 8" xfId="250" xr:uid="{00000000-0005-0000-0000-0000FA000000}"/>
    <cellStyle name="Normal 9" xfId="251" xr:uid="{00000000-0005-0000-0000-0000FB000000}"/>
    <cellStyle name="Nota 2" xfId="252" xr:uid="{00000000-0005-0000-0000-0000FC000000}"/>
    <cellStyle name="Nota 2 2" xfId="253" xr:uid="{00000000-0005-0000-0000-0000FD000000}"/>
    <cellStyle name="Nota 2_00_Decisão Anexo V 2015_MEMORIAL_Oficial SOF" xfId="254" xr:uid="{00000000-0005-0000-0000-0000FE000000}"/>
    <cellStyle name="Nota 3" xfId="255" xr:uid="{00000000-0005-0000-0000-0000FF000000}"/>
    <cellStyle name="Nota 4" xfId="256" xr:uid="{00000000-0005-0000-0000-000000010000}"/>
    <cellStyle name="Note" xfId="257" xr:uid="{00000000-0005-0000-0000-000001010000}"/>
    <cellStyle name="Output" xfId="258" xr:uid="{00000000-0005-0000-0000-000002010000}"/>
    <cellStyle name="Percent_Agenda" xfId="259" xr:uid="{00000000-0005-0000-0000-000003010000}"/>
    <cellStyle name="Percentual" xfId="260" xr:uid="{00000000-0005-0000-0000-000004010000}"/>
    <cellStyle name="Ponto" xfId="261" xr:uid="{00000000-0005-0000-0000-000005010000}"/>
    <cellStyle name="Porcentagem 10" xfId="262" xr:uid="{00000000-0005-0000-0000-000006010000}"/>
    <cellStyle name="Porcentagem 2" xfId="263" xr:uid="{00000000-0005-0000-0000-000007010000}"/>
    <cellStyle name="Porcentagem 2 2" xfId="264" xr:uid="{00000000-0005-0000-0000-000008010000}"/>
    <cellStyle name="Porcentagem 2 3" xfId="265" xr:uid="{00000000-0005-0000-0000-000009010000}"/>
    <cellStyle name="Porcentagem 2 4" xfId="383" xr:uid="{1326B7A2-6245-47A5-B44C-A1F61C7FB4B7}"/>
    <cellStyle name="Porcentagem 2_FCDF 2014_2ª Versão" xfId="266" xr:uid="{00000000-0005-0000-0000-00000A010000}"/>
    <cellStyle name="Porcentagem 3" xfId="267" xr:uid="{00000000-0005-0000-0000-00000B010000}"/>
    <cellStyle name="Porcentagem 4" xfId="268" xr:uid="{00000000-0005-0000-0000-00000C010000}"/>
    <cellStyle name="Porcentagem 5" xfId="269" xr:uid="{00000000-0005-0000-0000-00000D010000}"/>
    <cellStyle name="Porcentagem 6" xfId="270" xr:uid="{00000000-0005-0000-0000-00000E010000}"/>
    <cellStyle name="Porcentagem 7" xfId="271" xr:uid="{00000000-0005-0000-0000-00000F010000}"/>
    <cellStyle name="Porcentagem 8" xfId="272" xr:uid="{00000000-0005-0000-0000-000010010000}"/>
    <cellStyle name="Porcentagem 9" xfId="273" xr:uid="{00000000-0005-0000-0000-000011010000}"/>
    <cellStyle name="rodape" xfId="274" xr:uid="{00000000-0005-0000-0000-000012010000}"/>
    <cellStyle name="Saída 2" xfId="275" xr:uid="{00000000-0005-0000-0000-000013010000}"/>
    <cellStyle name="Saída 2 2" xfId="276" xr:uid="{00000000-0005-0000-0000-000014010000}"/>
    <cellStyle name="Saída 2_05_Impactos_Demais PLs_2013_Dados CNJ de jul-12" xfId="277" xr:uid="{00000000-0005-0000-0000-000015010000}"/>
    <cellStyle name="Saída 3" xfId="278" xr:uid="{00000000-0005-0000-0000-000016010000}"/>
    <cellStyle name="Saída 4" xfId="279" xr:uid="{00000000-0005-0000-0000-000017010000}"/>
    <cellStyle name="Sep. milhar [0]" xfId="280" xr:uid="{00000000-0005-0000-0000-000018010000}"/>
    <cellStyle name="Sep. milhar [2]" xfId="281" xr:uid="{00000000-0005-0000-0000-000019010000}"/>
    <cellStyle name="Separador de m" xfId="282" xr:uid="{00000000-0005-0000-0000-00001A010000}"/>
    <cellStyle name="Separador de milhares 10" xfId="283" xr:uid="{00000000-0005-0000-0000-00001B010000}"/>
    <cellStyle name="Separador de milhares 2" xfId="284" xr:uid="{00000000-0005-0000-0000-00001C010000}"/>
    <cellStyle name="Separador de milhares 2 2" xfId="285" xr:uid="{00000000-0005-0000-0000-00001D010000}"/>
    <cellStyle name="Separador de milhares 2 2 2 2 2" xfId="385" xr:uid="{878A4D3A-F5F5-4687-9EF8-E39B32AAABA3}"/>
    <cellStyle name="Separador de milhares 2 2 3" xfId="286" xr:uid="{00000000-0005-0000-0000-00001E010000}"/>
    <cellStyle name="Separador de milhares 2 2 6" xfId="287" xr:uid="{00000000-0005-0000-0000-00001F010000}"/>
    <cellStyle name="Separador de milhares 2 2_00_Decisão Anexo V 2015_MEMORIAL_Oficial SOF" xfId="288" xr:uid="{00000000-0005-0000-0000-000020010000}"/>
    <cellStyle name="Separador de milhares 2 3" xfId="289" xr:uid="{00000000-0005-0000-0000-000021010000}"/>
    <cellStyle name="Separador de milhares 2 3 2" xfId="290" xr:uid="{00000000-0005-0000-0000-000022010000}"/>
    <cellStyle name="Separador de milhares 2 3 2 2" xfId="291" xr:uid="{00000000-0005-0000-0000-000023010000}"/>
    <cellStyle name="Separador de milhares 2 3 2 2 2" xfId="292" xr:uid="{00000000-0005-0000-0000-000024010000}"/>
    <cellStyle name="Separador de milhares 2 3 2 2_00_Decisão Anexo V 2015_MEMORIAL_Oficial SOF" xfId="293" xr:uid="{00000000-0005-0000-0000-000025010000}"/>
    <cellStyle name="Separador de milhares 2 3 2_00_Decisão Anexo V 2015_MEMORIAL_Oficial SOF" xfId="294" xr:uid="{00000000-0005-0000-0000-000026010000}"/>
    <cellStyle name="Separador de milhares 2 3 3" xfId="295" xr:uid="{00000000-0005-0000-0000-000027010000}"/>
    <cellStyle name="Separador de milhares 2 3_00_Decisão Anexo V 2015_MEMORIAL_Oficial SOF" xfId="296" xr:uid="{00000000-0005-0000-0000-000028010000}"/>
    <cellStyle name="Separador de milhares 2 4" xfId="297" xr:uid="{00000000-0005-0000-0000-000029010000}"/>
    <cellStyle name="Separador de milhares 2 5" xfId="298" xr:uid="{00000000-0005-0000-0000-00002A010000}"/>
    <cellStyle name="Separador de milhares 2 5 2" xfId="299" xr:uid="{00000000-0005-0000-0000-00002B010000}"/>
    <cellStyle name="Separador de milhares 2 5_00_Decisão Anexo V 2015_MEMORIAL_Oficial SOF" xfId="300" xr:uid="{00000000-0005-0000-0000-00002C010000}"/>
    <cellStyle name="Separador de milhares 2_00_Decisão Anexo V 2015_MEMORIAL_Oficial SOF" xfId="301" xr:uid="{00000000-0005-0000-0000-00002D010000}"/>
    <cellStyle name="Separador de milhares 3" xfId="302" xr:uid="{00000000-0005-0000-0000-00002E010000}"/>
    <cellStyle name="Separador de milhares 3 2" xfId="303" xr:uid="{00000000-0005-0000-0000-00002F010000}"/>
    <cellStyle name="Separador de milhares 3 3" xfId="304" xr:uid="{00000000-0005-0000-0000-000030010000}"/>
    <cellStyle name="Separador de milhares 3_00_Decisão Anexo V 2015_MEMORIAL_Oficial SOF" xfId="305" xr:uid="{00000000-0005-0000-0000-000031010000}"/>
    <cellStyle name="Separador de milhares 4" xfId="306" xr:uid="{00000000-0005-0000-0000-000032010000}"/>
    <cellStyle name="Separador de milhares 5" xfId="307" xr:uid="{00000000-0005-0000-0000-000033010000}"/>
    <cellStyle name="Separador de milhares 6" xfId="308" xr:uid="{00000000-0005-0000-0000-000034010000}"/>
    <cellStyle name="Separador de milhares 7" xfId="309" xr:uid="{00000000-0005-0000-0000-000035010000}"/>
    <cellStyle name="Separador de milhares 8" xfId="310" xr:uid="{00000000-0005-0000-0000-000036010000}"/>
    <cellStyle name="Separador de milhares 9" xfId="311" xr:uid="{00000000-0005-0000-0000-000037010000}"/>
    <cellStyle name="TableStyleLight1" xfId="312" xr:uid="{00000000-0005-0000-0000-000038010000}"/>
    <cellStyle name="TableStyleLight1 2" xfId="313" xr:uid="{00000000-0005-0000-0000-000039010000}"/>
    <cellStyle name="TableStyleLight1 3" xfId="314" xr:uid="{00000000-0005-0000-0000-00003A010000}"/>
    <cellStyle name="TableStyleLight1 5" xfId="315" xr:uid="{00000000-0005-0000-0000-00003B010000}"/>
    <cellStyle name="TableStyleLight1_00_Decisão Anexo V 2015_MEMORIAL_Oficial SOF" xfId="316" xr:uid="{00000000-0005-0000-0000-00003C010000}"/>
    <cellStyle name="Texto de Aviso 2" xfId="317" xr:uid="{00000000-0005-0000-0000-00003D010000}"/>
    <cellStyle name="Texto de Aviso 2 2" xfId="318" xr:uid="{00000000-0005-0000-0000-00003E010000}"/>
    <cellStyle name="Texto de Aviso 2_05_Impactos_Demais PLs_2013_Dados CNJ de jul-12" xfId="319" xr:uid="{00000000-0005-0000-0000-00003F010000}"/>
    <cellStyle name="Texto de Aviso 3" xfId="320" xr:uid="{00000000-0005-0000-0000-000040010000}"/>
    <cellStyle name="Texto de Aviso 4" xfId="321" xr:uid="{00000000-0005-0000-0000-000041010000}"/>
    <cellStyle name="Texto Explicativo 2" xfId="322" xr:uid="{00000000-0005-0000-0000-000042010000}"/>
    <cellStyle name="Texto Explicativo 2 2" xfId="323" xr:uid="{00000000-0005-0000-0000-000043010000}"/>
    <cellStyle name="Texto Explicativo 2_05_Impactos_Demais PLs_2013_Dados CNJ de jul-12" xfId="324" xr:uid="{00000000-0005-0000-0000-000044010000}"/>
    <cellStyle name="Texto Explicativo 3" xfId="325" xr:uid="{00000000-0005-0000-0000-000045010000}"/>
    <cellStyle name="Texto Explicativo 4" xfId="326" xr:uid="{00000000-0005-0000-0000-000046010000}"/>
    <cellStyle name="Texto, derecha" xfId="327" xr:uid="{00000000-0005-0000-0000-000047010000}"/>
    <cellStyle name="Texto, izquierda" xfId="328" xr:uid="{00000000-0005-0000-0000-000048010000}"/>
    <cellStyle name="Title" xfId="329" xr:uid="{00000000-0005-0000-0000-000049010000}"/>
    <cellStyle name="Titulo" xfId="330" xr:uid="{00000000-0005-0000-0000-00004A010000}"/>
    <cellStyle name="Título 1 1" xfId="331" xr:uid="{00000000-0005-0000-0000-00004B010000}"/>
    <cellStyle name="Título 1 2" xfId="332" xr:uid="{00000000-0005-0000-0000-00004C010000}"/>
    <cellStyle name="Título 1 2 2" xfId="333" xr:uid="{00000000-0005-0000-0000-00004D010000}"/>
    <cellStyle name="Título 1 2_05_Impactos_Demais PLs_2013_Dados CNJ de jul-12" xfId="334" xr:uid="{00000000-0005-0000-0000-00004E010000}"/>
    <cellStyle name="Título 1 3" xfId="335" xr:uid="{00000000-0005-0000-0000-00004F010000}"/>
    <cellStyle name="Título 1 4" xfId="336" xr:uid="{00000000-0005-0000-0000-000050010000}"/>
    <cellStyle name="Título 10" xfId="337" xr:uid="{00000000-0005-0000-0000-000051010000}"/>
    <cellStyle name="Título 11" xfId="338" xr:uid="{00000000-0005-0000-0000-000052010000}"/>
    <cellStyle name="Título 2 2" xfId="339" xr:uid="{00000000-0005-0000-0000-000053010000}"/>
    <cellStyle name="Título 2 2 2" xfId="340" xr:uid="{00000000-0005-0000-0000-000054010000}"/>
    <cellStyle name="Título 2 2_05_Impactos_Demais PLs_2013_Dados CNJ de jul-12" xfId="341" xr:uid="{00000000-0005-0000-0000-000055010000}"/>
    <cellStyle name="Título 2 3" xfId="342" xr:uid="{00000000-0005-0000-0000-000056010000}"/>
    <cellStyle name="Título 2 4" xfId="343" xr:uid="{00000000-0005-0000-0000-000057010000}"/>
    <cellStyle name="Título 3 2" xfId="344" xr:uid="{00000000-0005-0000-0000-000058010000}"/>
    <cellStyle name="Título 3 2 2" xfId="345" xr:uid="{00000000-0005-0000-0000-000059010000}"/>
    <cellStyle name="Título 3 2_05_Impactos_Demais PLs_2013_Dados CNJ de jul-12" xfId="346" xr:uid="{00000000-0005-0000-0000-00005A010000}"/>
    <cellStyle name="Título 3 3" xfId="347" xr:uid="{00000000-0005-0000-0000-00005B010000}"/>
    <cellStyle name="Título 3 4" xfId="348" xr:uid="{00000000-0005-0000-0000-00005C010000}"/>
    <cellStyle name="Título 4 2" xfId="349" xr:uid="{00000000-0005-0000-0000-00005D010000}"/>
    <cellStyle name="Título 4 2 2" xfId="350" xr:uid="{00000000-0005-0000-0000-00005E010000}"/>
    <cellStyle name="Título 4 2_05_Impactos_Demais PLs_2013_Dados CNJ de jul-12" xfId="351" xr:uid="{00000000-0005-0000-0000-00005F010000}"/>
    <cellStyle name="Título 4 3" xfId="352" xr:uid="{00000000-0005-0000-0000-000060010000}"/>
    <cellStyle name="Título 4 4" xfId="353" xr:uid="{00000000-0005-0000-0000-000061010000}"/>
    <cellStyle name="Título 5" xfId="354" xr:uid="{00000000-0005-0000-0000-000062010000}"/>
    <cellStyle name="Título 5 2" xfId="355" xr:uid="{00000000-0005-0000-0000-000063010000}"/>
    <cellStyle name="Título 5 3" xfId="356" xr:uid="{00000000-0005-0000-0000-000064010000}"/>
    <cellStyle name="Título 5_05_Impactos_Demais PLs_2013_Dados CNJ de jul-12" xfId="357" xr:uid="{00000000-0005-0000-0000-000065010000}"/>
    <cellStyle name="Título 6" xfId="358" xr:uid="{00000000-0005-0000-0000-000066010000}"/>
    <cellStyle name="Título 6 2" xfId="359" xr:uid="{00000000-0005-0000-0000-000067010000}"/>
    <cellStyle name="Título 6_34" xfId="360" xr:uid="{00000000-0005-0000-0000-000068010000}"/>
    <cellStyle name="Título 7" xfId="361" xr:uid="{00000000-0005-0000-0000-000069010000}"/>
    <cellStyle name="Título 8" xfId="362" xr:uid="{00000000-0005-0000-0000-00006A010000}"/>
    <cellStyle name="Título 9" xfId="363" xr:uid="{00000000-0005-0000-0000-00006B010000}"/>
    <cellStyle name="Titulo_00_Equalização ASMED_SOF" xfId="364" xr:uid="{00000000-0005-0000-0000-00006C010000}"/>
    <cellStyle name="Titulo1" xfId="365" xr:uid="{00000000-0005-0000-0000-00006D010000}"/>
    <cellStyle name="Titulo2" xfId="366" xr:uid="{00000000-0005-0000-0000-00006E010000}"/>
    <cellStyle name="Total 2" xfId="367" xr:uid="{00000000-0005-0000-0000-00006F010000}"/>
    <cellStyle name="Total 2 2" xfId="368" xr:uid="{00000000-0005-0000-0000-000070010000}"/>
    <cellStyle name="Total 2_05_Impactos_Demais PLs_2013_Dados CNJ de jul-12" xfId="369" xr:uid="{00000000-0005-0000-0000-000071010000}"/>
    <cellStyle name="Total 3" xfId="370" xr:uid="{00000000-0005-0000-0000-000072010000}"/>
    <cellStyle name="Total 4" xfId="371" xr:uid="{00000000-0005-0000-0000-000073010000}"/>
    <cellStyle name="V¡rgula" xfId="372" xr:uid="{00000000-0005-0000-0000-000074010000}"/>
    <cellStyle name="V¡rgula0" xfId="373" xr:uid="{00000000-0005-0000-0000-000075010000}"/>
    <cellStyle name="Vírgul - Estilo1" xfId="374" xr:uid="{00000000-0005-0000-0000-000076010000}"/>
    <cellStyle name="Vírgula 2" xfId="375" xr:uid="{00000000-0005-0000-0000-000077010000}"/>
    <cellStyle name="Vírgula 2 2" xfId="376" xr:uid="{00000000-0005-0000-0000-000078010000}"/>
    <cellStyle name="Vírgula 2 3" xfId="384" xr:uid="{57280262-44C5-4108-94AD-18C99DC84CC5}"/>
    <cellStyle name="Vírgula 3" xfId="377" xr:uid="{00000000-0005-0000-0000-000079010000}"/>
    <cellStyle name="Vírgula 4" xfId="378" xr:uid="{00000000-0005-0000-0000-00007A010000}"/>
    <cellStyle name="Vírgula 5" xfId="379" xr:uid="{00000000-0005-0000-0000-00007B010000}"/>
    <cellStyle name="Vírgula0" xfId="380" xr:uid="{00000000-0005-0000-0000-00007C010000}"/>
    <cellStyle name="Warning Text" xfId="381" xr:uid="{00000000-0005-0000-0000-00007D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3"/>
  <sheetViews>
    <sheetView showGridLines="0" tabSelected="1" topLeftCell="C40" zoomScaleNormal="100" workbookViewId="0">
      <selection activeCell="E38" sqref="E38:E51"/>
    </sheetView>
  </sheetViews>
  <sheetFormatPr defaultRowHeight="12.5"/>
  <cols>
    <col min="1" max="1" width="1.81640625" customWidth="1"/>
    <col min="2" max="4" width="8.7265625" customWidth="1"/>
    <col min="5" max="8" width="17.7265625" customWidth="1"/>
    <col min="9" max="9" width="10.7265625" customWidth="1"/>
  </cols>
  <sheetData>
    <row r="1" spans="1:8">
      <c r="B1" s="31" t="s">
        <v>0</v>
      </c>
      <c r="C1" s="1"/>
      <c r="D1" s="1"/>
      <c r="E1" s="1"/>
      <c r="F1" s="1"/>
      <c r="G1" s="1"/>
      <c r="H1" s="1"/>
    </row>
    <row r="2" spans="1:8">
      <c r="B2" s="31" t="s">
        <v>28</v>
      </c>
      <c r="C2" s="1"/>
      <c r="D2" s="1"/>
      <c r="E2" s="1"/>
      <c r="F2" s="1"/>
      <c r="G2" s="23"/>
      <c r="H2" s="1"/>
    </row>
    <row r="3" spans="1:8">
      <c r="B3" s="31" t="s">
        <v>29</v>
      </c>
      <c r="C3" s="1"/>
      <c r="D3" s="1"/>
      <c r="E3" s="1"/>
      <c r="F3" s="1"/>
      <c r="G3" s="22"/>
      <c r="H3" s="1"/>
    </row>
    <row r="4" spans="1:8">
      <c r="B4" s="32" t="s">
        <v>30</v>
      </c>
      <c r="C4" s="1"/>
      <c r="D4" s="1"/>
      <c r="E4" s="1"/>
      <c r="F4" s="1"/>
      <c r="G4" s="1"/>
      <c r="H4" s="1"/>
    </row>
    <row r="5" spans="1:8">
      <c r="B5" s="25" t="s">
        <v>1</v>
      </c>
      <c r="C5" s="25"/>
      <c r="D5" s="25"/>
      <c r="E5" s="25"/>
      <c r="F5" s="25"/>
      <c r="G5" s="25"/>
      <c r="H5" s="25"/>
    </row>
    <row r="6" spans="1:8" ht="8.25" customHeight="1">
      <c r="B6" s="2"/>
      <c r="C6" s="1"/>
      <c r="D6" s="1"/>
      <c r="E6" s="1"/>
      <c r="F6" s="1"/>
      <c r="G6" s="1"/>
      <c r="H6" s="1"/>
    </row>
    <row r="7" spans="1:8">
      <c r="B7" s="3" t="s">
        <v>2</v>
      </c>
      <c r="C7" s="1"/>
      <c r="D7" s="1"/>
      <c r="E7" s="1"/>
      <c r="F7" s="1"/>
      <c r="G7" s="1"/>
      <c r="H7" s="1"/>
    </row>
    <row r="8" spans="1:8" ht="15.75" customHeight="1">
      <c r="B8" s="26" t="s">
        <v>3</v>
      </c>
      <c r="C8" s="26"/>
      <c r="D8" s="26"/>
      <c r="E8" s="26" t="s">
        <v>4</v>
      </c>
      <c r="F8" s="26"/>
      <c r="G8" s="26"/>
      <c r="H8" s="26"/>
    </row>
    <row r="9" spans="1:8" ht="34.5" customHeight="1">
      <c r="B9" s="26"/>
      <c r="C9" s="26"/>
      <c r="D9" s="26"/>
      <c r="E9" s="4" t="s">
        <v>5</v>
      </c>
      <c r="F9" s="4" t="s">
        <v>6</v>
      </c>
      <c r="G9" s="4" t="s">
        <v>7</v>
      </c>
      <c r="H9" s="4" t="s">
        <v>8</v>
      </c>
    </row>
    <row r="10" spans="1:8">
      <c r="A10" s="5"/>
      <c r="B10" s="6"/>
      <c r="C10" s="7"/>
      <c r="D10" s="8">
        <v>13</v>
      </c>
      <c r="E10" s="33">
        <v>427</v>
      </c>
      <c r="F10" s="9">
        <v>6</v>
      </c>
      <c r="G10" s="9">
        <v>12</v>
      </c>
      <c r="H10" s="9">
        <f t="shared" ref="H10" si="0">E10+F10+G10</f>
        <v>445</v>
      </c>
    </row>
    <row r="11" spans="1:8">
      <c r="A11" s="5"/>
      <c r="B11" s="10" t="s">
        <v>9</v>
      </c>
      <c r="C11" s="7" t="s">
        <v>10</v>
      </c>
      <c r="D11" s="8">
        <v>12</v>
      </c>
      <c r="E11" s="33">
        <v>5</v>
      </c>
      <c r="F11" s="9">
        <v>0</v>
      </c>
      <c r="G11" s="9">
        <v>0</v>
      </c>
      <c r="H11" s="9">
        <f t="shared" ref="H11" si="1">E11+F11+G11</f>
        <v>5</v>
      </c>
    </row>
    <row r="12" spans="1:8">
      <c r="A12" s="5"/>
      <c r="B12" s="10" t="s">
        <v>11</v>
      </c>
      <c r="C12" s="7"/>
      <c r="D12" s="8">
        <v>11</v>
      </c>
      <c r="E12" s="33">
        <v>4</v>
      </c>
      <c r="F12" s="9">
        <v>0</v>
      </c>
      <c r="G12" s="9">
        <v>0</v>
      </c>
      <c r="H12" s="9">
        <f t="shared" ref="H12:H22" si="2">E12+F12+G12</f>
        <v>4</v>
      </c>
    </row>
    <row r="13" spans="1:8">
      <c r="A13" s="5"/>
      <c r="B13" s="10" t="s">
        <v>9</v>
      </c>
      <c r="C13" s="11"/>
      <c r="D13" s="8">
        <v>10</v>
      </c>
      <c r="E13" s="33">
        <v>21</v>
      </c>
      <c r="F13" s="9">
        <v>1</v>
      </c>
      <c r="G13" s="9">
        <v>0</v>
      </c>
      <c r="H13" s="9">
        <f t="shared" si="2"/>
        <v>22</v>
      </c>
    </row>
    <row r="14" spans="1:8">
      <c r="A14" s="5"/>
      <c r="B14" s="10" t="s">
        <v>12</v>
      </c>
      <c r="C14" s="7"/>
      <c r="D14" s="8">
        <v>9</v>
      </c>
      <c r="E14" s="33">
        <v>22</v>
      </c>
      <c r="F14" s="9">
        <v>0</v>
      </c>
      <c r="G14" s="9">
        <v>0</v>
      </c>
      <c r="H14" s="9">
        <f t="shared" si="2"/>
        <v>22</v>
      </c>
    </row>
    <row r="15" spans="1:8">
      <c r="A15" s="5"/>
      <c r="B15" s="10" t="s">
        <v>13</v>
      </c>
      <c r="C15" s="7" t="s">
        <v>14</v>
      </c>
      <c r="D15" s="8">
        <v>8</v>
      </c>
      <c r="E15" s="33">
        <v>5</v>
      </c>
      <c r="F15" s="9">
        <v>0</v>
      </c>
      <c r="G15" s="9">
        <v>1</v>
      </c>
      <c r="H15" s="9">
        <f t="shared" si="2"/>
        <v>6</v>
      </c>
    </row>
    <row r="16" spans="1:8">
      <c r="A16" s="5"/>
      <c r="B16" s="10" t="s">
        <v>15</v>
      </c>
      <c r="C16" s="7"/>
      <c r="D16" s="8">
        <v>7</v>
      </c>
      <c r="E16" s="33">
        <v>18</v>
      </c>
      <c r="F16" s="9">
        <v>0</v>
      </c>
      <c r="G16" s="9">
        <v>0</v>
      </c>
      <c r="H16" s="9">
        <f t="shared" si="2"/>
        <v>18</v>
      </c>
    </row>
    <row r="17" spans="1:8">
      <c r="A17" s="5"/>
      <c r="B17" s="10" t="s">
        <v>16</v>
      </c>
      <c r="C17" s="7"/>
      <c r="D17" s="8">
        <v>6</v>
      </c>
      <c r="E17" s="33">
        <v>17</v>
      </c>
      <c r="F17" s="9">
        <v>1</v>
      </c>
      <c r="G17" s="9">
        <v>1</v>
      </c>
      <c r="H17" s="9">
        <f t="shared" si="2"/>
        <v>19</v>
      </c>
    </row>
    <row r="18" spans="1:8">
      <c r="A18" s="5"/>
      <c r="B18" s="10" t="s">
        <v>9</v>
      </c>
      <c r="C18" s="11"/>
      <c r="D18" s="8">
        <v>5</v>
      </c>
      <c r="E18" s="33">
        <v>16</v>
      </c>
      <c r="F18" s="9">
        <v>0</v>
      </c>
      <c r="G18" s="9">
        <v>0</v>
      </c>
      <c r="H18" s="9">
        <f t="shared" si="2"/>
        <v>16</v>
      </c>
    </row>
    <row r="19" spans="1:8">
      <c r="A19" s="5"/>
      <c r="B19" s="10"/>
      <c r="C19" s="7"/>
      <c r="D19" s="8">
        <v>4</v>
      </c>
      <c r="E19" s="33">
        <v>4</v>
      </c>
      <c r="F19" s="9">
        <v>0</v>
      </c>
      <c r="G19" s="9">
        <v>0</v>
      </c>
      <c r="H19" s="9">
        <f t="shared" si="2"/>
        <v>4</v>
      </c>
    </row>
    <row r="20" spans="1:8">
      <c r="A20" s="5"/>
      <c r="B20" s="10"/>
      <c r="C20" s="7" t="s">
        <v>9</v>
      </c>
      <c r="D20" s="8">
        <v>3</v>
      </c>
      <c r="E20" s="33">
        <v>30</v>
      </c>
      <c r="F20" s="9">
        <v>0</v>
      </c>
      <c r="G20" s="9">
        <v>0</v>
      </c>
      <c r="H20" s="9">
        <f t="shared" si="2"/>
        <v>30</v>
      </c>
    </row>
    <row r="21" spans="1:8">
      <c r="A21" s="5"/>
      <c r="B21" s="10"/>
      <c r="C21" s="7"/>
      <c r="D21" s="8">
        <v>2</v>
      </c>
      <c r="E21" s="33">
        <v>5</v>
      </c>
      <c r="F21" s="9">
        <v>0</v>
      </c>
      <c r="G21" s="9">
        <v>0</v>
      </c>
      <c r="H21" s="9">
        <f t="shared" si="2"/>
        <v>5</v>
      </c>
    </row>
    <row r="22" spans="1:8">
      <c r="A22" s="5"/>
      <c r="B22" s="12"/>
      <c r="C22" s="13"/>
      <c r="D22" s="6">
        <v>1</v>
      </c>
      <c r="E22" s="33">
        <v>12</v>
      </c>
      <c r="F22" s="9">
        <v>0</v>
      </c>
      <c r="G22" s="9">
        <v>0</v>
      </c>
      <c r="H22" s="9">
        <f t="shared" si="2"/>
        <v>12</v>
      </c>
    </row>
    <row r="23" spans="1:8" ht="15.75" customHeight="1">
      <c r="A23" s="5"/>
      <c r="B23" s="27" t="s">
        <v>17</v>
      </c>
      <c r="C23" s="28"/>
      <c r="D23" s="29"/>
      <c r="E23" s="9">
        <f>SUM(E10:E22)</f>
        <v>586</v>
      </c>
      <c r="F23" s="9">
        <f>SUM(F10:F22)</f>
        <v>8</v>
      </c>
      <c r="G23" s="9">
        <f>SUM(G10:G22)</f>
        <v>14</v>
      </c>
      <c r="H23" s="9">
        <f>SUM(H10:H22)</f>
        <v>608</v>
      </c>
    </row>
    <row r="24" spans="1:8">
      <c r="A24" s="5"/>
      <c r="B24" s="6"/>
      <c r="C24" s="14"/>
      <c r="D24" s="8">
        <v>13</v>
      </c>
      <c r="E24" s="33">
        <v>791</v>
      </c>
      <c r="F24" s="9">
        <v>16</v>
      </c>
      <c r="G24" s="9">
        <v>35</v>
      </c>
      <c r="H24" s="9">
        <f t="shared" ref="H24" si="3">E24+F24+G24</f>
        <v>842</v>
      </c>
    </row>
    <row r="25" spans="1:8">
      <c r="A25" s="5"/>
      <c r="B25" s="10"/>
      <c r="C25" s="15" t="s">
        <v>10</v>
      </c>
      <c r="D25" s="8">
        <v>12</v>
      </c>
      <c r="E25" s="33">
        <v>15</v>
      </c>
      <c r="F25" s="9">
        <v>0</v>
      </c>
      <c r="G25" s="9">
        <v>1</v>
      </c>
      <c r="H25" s="9">
        <f t="shared" ref="H25:H26" si="4">E25+F25+G25</f>
        <v>16</v>
      </c>
    </row>
    <row r="26" spans="1:8">
      <c r="A26" s="5"/>
      <c r="B26" s="10" t="s">
        <v>16</v>
      </c>
      <c r="C26" s="15"/>
      <c r="D26" s="8">
        <v>11</v>
      </c>
      <c r="E26" s="33">
        <v>10</v>
      </c>
      <c r="F26" s="9">
        <v>0</v>
      </c>
      <c r="G26" s="9">
        <v>1</v>
      </c>
      <c r="H26" s="9">
        <f t="shared" si="4"/>
        <v>11</v>
      </c>
    </row>
    <row r="27" spans="1:8">
      <c r="A27" s="5"/>
      <c r="B27" s="10" t="s">
        <v>18</v>
      </c>
      <c r="C27" s="14"/>
      <c r="D27" s="8">
        <v>10</v>
      </c>
      <c r="E27" s="33">
        <v>43</v>
      </c>
      <c r="F27" s="9">
        <v>0</v>
      </c>
      <c r="G27" s="9">
        <v>1</v>
      </c>
      <c r="H27" s="9">
        <f t="shared" ref="H27:H36" si="5">E27+F27+G27</f>
        <v>44</v>
      </c>
    </row>
    <row r="28" spans="1:8">
      <c r="A28" s="5"/>
      <c r="B28" s="10" t="s">
        <v>10</v>
      </c>
      <c r="C28" s="15"/>
      <c r="D28" s="8">
        <v>9</v>
      </c>
      <c r="E28" s="33">
        <v>47</v>
      </c>
      <c r="F28" s="9">
        <v>3</v>
      </c>
      <c r="G28" s="9">
        <v>2</v>
      </c>
      <c r="H28" s="9">
        <f t="shared" si="5"/>
        <v>52</v>
      </c>
    </row>
    <row r="29" spans="1:8">
      <c r="A29" s="5"/>
      <c r="B29" s="10" t="s">
        <v>11</v>
      </c>
      <c r="C29" s="15" t="s">
        <v>14</v>
      </c>
      <c r="D29" s="8">
        <v>8</v>
      </c>
      <c r="E29" s="33">
        <v>20</v>
      </c>
      <c r="F29" s="9">
        <v>0</v>
      </c>
      <c r="G29" s="9">
        <v>1</v>
      </c>
      <c r="H29" s="9">
        <f t="shared" si="5"/>
        <v>21</v>
      </c>
    </row>
    <row r="30" spans="1:8">
      <c r="A30" s="5"/>
      <c r="B30" s="10" t="s">
        <v>13</v>
      </c>
      <c r="C30" s="15"/>
      <c r="D30" s="8">
        <v>7</v>
      </c>
      <c r="E30" s="33">
        <v>41</v>
      </c>
      <c r="F30" s="9">
        <v>0</v>
      </c>
      <c r="G30" s="9">
        <v>1</v>
      </c>
      <c r="H30" s="9">
        <f t="shared" si="5"/>
        <v>42</v>
      </c>
    </row>
    <row r="31" spans="1:8">
      <c r="A31" s="5"/>
      <c r="B31" s="10" t="s">
        <v>10</v>
      </c>
      <c r="C31" s="15"/>
      <c r="D31" s="8">
        <v>6</v>
      </c>
      <c r="E31" s="33">
        <v>25</v>
      </c>
      <c r="F31" s="9">
        <v>0</v>
      </c>
      <c r="G31" s="9">
        <v>0</v>
      </c>
      <c r="H31" s="9">
        <f t="shared" si="5"/>
        <v>25</v>
      </c>
    </row>
    <row r="32" spans="1:8">
      <c r="A32" s="5"/>
      <c r="B32" s="10" t="s">
        <v>19</v>
      </c>
      <c r="C32" s="14"/>
      <c r="D32" s="8">
        <v>5</v>
      </c>
      <c r="E32" s="33">
        <v>5</v>
      </c>
      <c r="F32" s="9">
        <v>0</v>
      </c>
      <c r="G32" s="9">
        <v>0</v>
      </c>
      <c r="H32" s="9">
        <f t="shared" si="5"/>
        <v>5</v>
      </c>
    </row>
    <row r="33" spans="1:8">
      <c r="A33" s="5"/>
      <c r="B33" s="10"/>
      <c r="C33" s="15"/>
      <c r="D33" s="8">
        <v>4</v>
      </c>
      <c r="E33" s="33">
        <v>2</v>
      </c>
      <c r="F33" s="9">
        <v>0</v>
      </c>
      <c r="G33" s="9">
        <v>1</v>
      </c>
      <c r="H33" s="9">
        <f t="shared" si="5"/>
        <v>3</v>
      </c>
    </row>
    <row r="34" spans="1:8">
      <c r="A34" s="5"/>
      <c r="B34" s="10"/>
      <c r="C34" s="15" t="s">
        <v>9</v>
      </c>
      <c r="D34" s="8">
        <v>3</v>
      </c>
      <c r="E34" s="33">
        <v>40</v>
      </c>
      <c r="F34" s="9">
        <v>0</v>
      </c>
      <c r="G34" s="9">
        <v>0</v>
      </c>
      <c r="H34" s="9">
        <f t="shared" si="5"/>
        <v>40</v>
      </c>
    </row>
    <row r="35" spans="1:8">
      <c r="A35" s="5"/>
      <c r="B35" s="10"/>
      <c r="C35" s="15"/>
      <c r="D35" s="8">
        <v>2</v>
      </c>
      <c r="E35" s="33">
        <v>57</v>
      </c>
      <c r="F35" s="9">
        <v>0</v>
      </c>
      <c r="G35" s="9">
        <v>0</v>
      </c>
      <c r="H35" s="9">
        <f t="shared" si="5"/>
        <v>57</v>
      </c>
    </row>
    <row r="36" spans="1:8">
      <c r="A36" s="5"/>
      <c r="B36" s="12"/>
      <c r="C36" s="16"/>
      <c r="D36" s="6">
        <v>1</v>
      </c>
      <c r="E36" s="33">
        <v>79</v>
      </c>
      <c r="F36" s="9">
        <v>0</v>
      </c>
      <c r="G36" s="9">
        <v>0</v>
      </c>
      <c r="H36" s="9">
        <f t="shared" si="5"/>
        <v>79</v>
      </c>
    </row>
    <row r="37" spans="1:8" ht="15.75" customHeight="1">
      <c r="A37" s="5"/>
      <c r="B37" s="27" t="s">
        <v>20</v>
      </c>
      <c r="C37" s="28"/>
      <c r="D37" s="29"/>
      <c r="E37" s="9">
        <f>SUM(E24:E36)</f>
        <v>1175</v>
      </c>
      <c r="F37" s="9">
        <f>SUM(F24:F36)</f>
        <v>19</v>
      </c>
      <c r="G37" s="9">
        <f>SUM(G24:G36)</f>
        <v>43</v>
      </c>
      <c r="H37" s="9">
        <f t="shared" ref="H37" si="6">SUM(H24:H36)</f>
        <v>1237</v>
      </c>
    </row>
    <row r="38" spans="1:8">
      <c r="A38" s="5"/>
      <c r="B38" s="6"/>
      <c r="C38" s="6"/>
      <c r="D38" s="8">
        <v>13</v>
      </c>
      <c r="E38" s="33">
        <v>0</v>
      </c>
      <c r="F38" s="9">
        <v>0</v>
      </c>
      <c r="G38" s="9">
        <v>0</v>
      </c>
      <c r="H38" s="9">
        <f t="shared" ref="H38:H50" si="7">E38+F38+G38</f>
        <v>0</v>
      </c>
    </row>
    <row r="39" spans="1:8">
      <c r="A39" s="5"/>
      <c r="B39" s="10" t="s">
        <v>9</v>
      </c>
      <c r="C39" s="15" t="s">
        <v>10</v>
      </c>
      <c r="D39" s="8">
        <v>12</v>
      </c>
      <c r="E39" s="33">
        <v>0</v>
      </c>
      <c r="F39" s="9">
        <v>0</v>
      </c>
      <c r="G39" s="9">
        <v>0</v>
      </c>
      <c r="H39" s="9">
        <f t="shared" si="7"/>
        <v>0</v>
      </c>
    </row>
    <row r="40" spans="1:8">
      <c r="A40" s="5"/>
      <c r="B40" s="10" t="s">
        <v>21</v>
      </c>
      <c r="C40" s="12"/>
      <c r="D40" s="8">
        <v>11</v>
      </c>
      <c r="E40" s="33">
        <v>0</v>
      </c>
      <c r="F40" s="9">
        <v>0</v>
      </c>
      <c r="G40" s="9">
        <v>0</v>
      </c>
      <c r="H40" s="9">
        <f t="shared" si="7"/>
        <v>0</v>
      </c>
    </row>
    <row r="41" spans="1:8">
      <c r="A41" s="5"/>
      <c r="B41" s="10" t="s">
        <v>22</v>
      </c>
      <c r="C41" s="15"/>
      <c r="D41" s="8">
        <v>10</v>
      </c>
      <c r="E41" s="33">
        <v>0</v>
      </c>
      <c r="F41" s="9">
        <v>0</v>
      </c>
      <c r="G41" s="9">
        <v>0</v>
      </c>
      <c r="H41" s="9">
        <f t="shared" si="7"/>
        <v>0</v>
      </c>
    </row>
    <row r="42" spans="1:8">
      <c r="A42" s="5"/>
      <c r="B42" s="10" t="s">
        <v>13</v>
      </c>
      <c r="C42" s="15"/>
      <c r="D42" s="8">
        <v>9</v>
      </c>
      <c r="E42" s="33">
        <v>0</v>
      </c>
      <c r="F42" s="9">
        <v>0</v>
      </c>
      <c r="G42" s="9">
        <v>0</v>
      </c>
      <c r="H42" s="9">
        <f t="shared" si="7"/>
        <v>0</v>
      </c>
    </row>
    <row r="43" spans="1:8">
      <c r="A43" s="5"/>
      <c r="B43" s="10" t="s">
        <v>12</v>
      </c>
      <c r="C43" s="15" t="s">
        <v>14</v>
      </c>
      <c r="D43" s="8">
        <v>8</v>
      </c>
      <c r="E43" s="33">
        <v>0</v>
      </c>
      <c r="F43" s="9">
        <v>0</v>
      </c>
      <c r="G43" s="9">
        <v>0</v>
      </c>
      <c r="H43" s="9">
        <f t="shared" si="7"/>
        <v>0</v>
      </c>
    </row>
    <row r="44" spans="1:8">
      <c r="A44" s="5"/>
      <c r="B44" s="10" t="s">
        <v>13</v>
      </c>
      <c r="C44" s="15"/>
      <c r="D44" s="8">
        <v>7</v>
      </c>
      <c r="E44" s="33">
        <v>0</v>
      </c>
      <c r="F44" s="9">
        <v>0</v>
      </c>
      <c r="G44" s="9">
        <v>0</v>
      </c>
      <c r="H44" s="9">
        <f t="shared" si="7"/>
        <v>0</v>
      </c>
    </row>
    <row r="45" spans="1:8">
      <c r="A45" s="5"/>
      <c r="B45" s="10" t="s">
        <v>9</v>
      </c>
      <c r="C45" s="15"/>
      <c r="D45" s="8">
        <v>6</v>
      </c>
      <c r="E45" s="33">
        <v>0</v>
      </c>
      <c r="F45" s="9">
        <v>0</v>
      </c>
      <c r="G45" s="9">
        <v>0</v>
      </c>
      <c r="H45" s="9">
        <f t="shared" si="7"/>
        <v>0</v>
      </c>
    </row>
    <row r="46" spans="1:8">
      <c r="A46" s="5"/>
      <c r="B46" s="10" t="s">
        <v>23</v>
      </c>
      <c r="C46" s="6"/>
      <c r="D46" s="8">
        <v>5</v>
      </c>
      <c r="E46" s="33">
        <v>0</v>
      </c>
      <c r="F46" s="9">
        <v>0</v>
      </c>
      <c r="G46" s="9">
        <v>0</v>
      </c>
      <c r="H46" s="9">
        <f t="shared" si="7"/>
        <v>0</v>
      </c>
    </row>
    <row r="47" spans="1:8">
      <c r="A47" s="5"/>
      <c r="B47" s="10"/>
      <c r="C47" s="15"/>
      <c r="D47" s="8">
        <v>4</v>
      </c>
      <c r="E47" s="33">
        <v>0</v>
      </c>
      <c r="F47" s="9">
        <v>0</v>
      </c>
      <c r="G47" s="9">
        <v>0</v>
      </c>
      <c r="H47" s="9">
        <f t="shared" si="7"/>
        <v>0</v>
      </c>
    </row>
    <row r="48" spans="1:8">
      <c r="A48" s="5"/>
      <c r="B48" s="10"/>
      <c r="C48" s="15" t="s">
        <v>9</v>
      </c>
      <c r="D48" s="8">
        <v>3</v>
      </c>
      <c r="E48" s="33">
        <v>0</v>
      </c>
      <c r="F48" s="9">
        <v>0</v>
      </c>
      <c r="G48" s="9">
        <v>0</v>
      </c>
      <c r="H48" s="9">
        <f t="shared" si="7"/>
        <v>0</v>
      </c>
    </row>
    <row r="49" spans="1:8">
      <c r="A49" s="5"/>
      <c r="B49" s="10"/>
      <c r="C49" s="15"/>
      <c r="D49" s="8">
        <v>2</v>
      </c>
      <c r="E49" s="33">
        <v>0</v>
      </c>
      <c r="F49" s="9">
        <v>0</v>
      </c>
      <c r="G49" s="9">
        <v>0</v>
      </c>
      <c r="H49" s="9">
        <f t="shared" si="7"/>
        <v>0</v>
      </c>
    </row>
    <row r="50" spans="1:8">
      <c r="A50" s="5"/>
      <c r="B50" s="12"/>
      <c r="C50" s="15"/>
      <c r="D50" s="6">
        <v>1</v>
      </c>
      <c r="E50" s="33">
        <v>0</v>
      </c>
      <c r="F50" s="9">
        <v>0</v>
      </c>
      <c r="G50" s="9">
        <v>0</v>
      </c>
      <c r="H50" s="9">
        <f t="shared" si="7"/>
        <v>0</v>
      </c>
    </row>
    <row r="51" spans="1:8" ht="15.75" customHeight="1">
      <c r="B51" s="30" t="s">
        <v>24</v>
      </c>
      <c r="C51" s="30"/>
      <c r="D51" s="30"/>
      <c r="E51" s="33">
        <v>0</v>
      </c>
      <c r="F51" s="9">
        <f>SUM(F38:F50)</f>
        <v>0</v>
      </c>
      <c r="G51" s="9">
        <f>SUM(G38:G50)</f>
        <v>0</v>
      </c>
      <c r="H51" s="9">
        <f>SUM(H38:H50)</f>
        <v>0</v>
      </c>
    </row>
    <row r="52" spans="1:8" ht="16.5" customHeight="1">
      <c r="B52" s="24" t="s">
        <v>25</v>
      </c>
      <c r="C52" s="24"/>
      <c r="D52" s="24"/>
      <c r="E52" s="17">
        <f>+E23+E37+E51</f>
        <v>1761</v>
      </c>
      <c r="F52" s="17">
        <f>+F23+F37+F51</f>
        <v>27</v>
      </c>
      <c r="G52" s="17">
        <f>+G23+G37+G51</f>
        <v>57</v>
      </c>
      <c r="H52" s="17">
        <f>+H23+H37+H51</f>
        <v>1845</v>
      </c>
    </row>
    <row r="53" spans="1:8" ht="16.5" customHeight="1">
      <c r="B53" s="18"/>
      <c r="C53" s="18"/>
      <c r="D53" s="18"/>
      <c r="E53" s="19"/>
      <c r="F53" s="19"/>
      <c r="G53" s="19"/>
      <c r="H53" s="19"/>
    </row>
    <row r="54" spans="1:8">
      <c r="B54" s="1" t="s">
        <v>26</v>
      </c>
      <c r="C54" s="1"/>
      <c r="D54" s="1"/>
      <c r="E54" s="1"/>
      <c r="F54" s="1"/>
      <c r="G54" s="1"/>
      <c r="H54" s="1"/>
    </row>
    <row r="55" spans="1:8">
      <c r="B55" s="1"/>
      <c r="C55" s="1" t="s">
        <v>27</v>
      </c>
      <c r="D55" s="1"/>
      <c r="E55" s="1"/>
      <c r="F55" s="1"/>
      <c r="G55" s="1"/>
      <c r="H55" s="1"/>
    </row>
    <row r="56" spans="1:8">
      <c r="B56" s="20"/>
    </row>
    <row r="57" spans="1:8">
      <c r="B57" s="20"/>
    </row>
    <row r="58" spans="1:8">
      <c r="B58" s="20"/>
    </row>
    <row r="59" spans="1:8">
      <c r="D59" s="21"/>
    </row>
    <row r="60" spans="1:8">
      <c r="D60" s="21"/>
    </row>
    <row r="61" spans="1:8">
      <c r="D61" s="21"/>
    </row>
    <row r="62" spans="1:8">
      <c r="D62" s="21"/>
    </row>
    <row r="63" spans="1:8">
      <c r="D63" s="21"/>
    </row>
  </sheetData>
  <mergeCells count="7">
    <mergeCell ref="B52:D52"/>
    <mergeCell ref="B5:H5"/>
    <mergeCell ref="B8:D9"/>
    <mergeCell ref="E8:H8"/>
    <mergeCell ref="B23:D23"/>
    <mergeCell ref="B37:D37"/>
    <mergeCell ref="B51:D51"/>
  </mergeCells>
  <pageMargins left="0.78740157499999996" right="0.78740157499999996" top="0.984251969" bottom="0.984251969" header="0.49212598499999999" footer="0.49212598499999999"/>
  <pageSetup paperSize="9" scale="78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19DB58787EAE49B1501D11257B8F7D" ma:contentTypeVersion="8" ma:contentTypeDescription="Create a new document." ma:contentTypeScope="" ma:versionID="80e23d27e3eb5c8e19292f1ef6cba7c0">
  <xsd:schema xmlns:xsd="http://www.w3.org/2001/XMLSchema" xmlns:xs="http://www.w3.org/2001/XMLSchema" xmlns:p="http://schemas.microsoft.com/office/2006/metadata/properties" xmlns:ns2="cd7af406-e04d-49ba-b6ca-717b732d9895" xmlns:ns3="fc2dd9b1-3373-40fd-8da9-8f9649c5ed29" targetNamespace="http://schemas.microsoft.com/office/2006/metadata/properties" ma:root="true" ma:fieldsID="5140f233469f9cc9bc6e58bcd00862ee" ns2:_="" ns3:_="">
    <xsd:import namespace="cd7af406-e04d-49ba-b6ca-717b732d9895"/>
    <xsd:import namespace="fc2dd9b1-3373-40fd-8da9-8f9649c5ed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7af406-e04d-49ba-b6ca-717b732d98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dd9b1-3373-40fd-8da9-8f9649c5ed2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448EFF-9911-4A2D-8A3A-D61EB47840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C9C0ED1-FCA9-43EE-B589-2B9439A693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7af406-e04d-49ba-b6ca-717b732d9895"/>
    <ds:schemaRef ds:uri="fc2dd9b1-3373-40fd-8da9-8f9649c5ed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A941A40-D282-4C68-AABA-1487E652E75C}">
  <ds:schemaRefs>
    <ds:schemaRef ds:uri="http://schemas.microsoft.com/office/2006/metadata/properties"/>
    <ds:schemaRef ds:uri="fc2dd9b1-3373-40fd-8da9-8f9649c5ed29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cd7af406-e04d-49ba-b6ca-717b732d9895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Usuário do Windows</dc:creator>
  <cp:keywords/>
  <dc:description/>
  <cp:lastModifiedBy>maria cristina p�gi</cp:lastModifiedBy>
  <cp:revision/>
  <dcterms:created xsi:type="dcterms:W3CDTF">2016-01-05T14:07:07Z</dcterms:created>
  <dcterms:modified xsi:type="dcterms:W3CDTF">2024-01-16T16:53:03Z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0x010100A919DB58787EAE49B1501D11257B8F7D</vt:lpwstr>
  </property>
  <property fmtid="{D5CDD505-2E9C-101B-9397-08002B2CF9AE}" pid="3" name="Order">
    <vt:r8>13979200</vt:r8>
  </property>
</Properties>
</file>