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ÍSTICOS CNJ - RESOLUÇÃO 102\ANEXO III\02 FEVEREIRO\"/>
    </mc:Choice>
  </mc:AlternateContent>
  <bookViews>
    <workbookView xWindow="0" yWindow="0" windowWidth="21465" windowHeight="9195"/>
  </bookViews>
  <sheets>
    <sheet name="ANEXO III-a" sheetId="1" r:id="rId1"/>
  </sheets>
  <calcPr calcId="162913"/>
</workbook>
</file>

<file path=xl/calcChain.xml><?xml version="1.0" encoding="utf-8"?>
<calcChain xmlns="http://schemas.openxmlformats.org/spreadsheetml/2006/main">
  <c r="I28" i="1" l="1"/>
  <c r="I29" i="1"/>
  <c r="I30" i="1"/>
  <c r="I31" i="1"/>
  <c r="I32" i="1"/>
  <c r="I33" i="1"/>
  <c r="I34" i="1"/>
  <c r="I35" i="1"/>
  <c r="I36" i="1"/>
  <c r="I37" i="1"/>
  <c r="I38" i="1"/>
  <c r="I39" i="1"/>
  <c r="I27" i="1"/>
  <c r="M17" i="1"/>
  <c r="M18" i="1"/>
  <c r="M19" i="1"/>
  <c r="M20" i="1"/>
  <c r="M21" i="1"/>
  <c r="M22" i="1"/>
  <c r="M23" i="1"/>
  <c r="M24" i="1"/>
  <c r="M25" i="1"/>
  <c r="M26" i="1"/>
  <c r="M16" i="1"/>
</calcChain>
</file>

<file path=xl/sharedStrings.xml><?xml version="1.0" encoding="utf-8"?>
<sst xmlns="http://schemas.openxmlformats.org/spreadsheetml/2006/main" count="81" uniqueCount="41">
  <si>
    <t>PODER JUDICIÁRIO</t>
  </si>
  <si>
    <t>a) Cargos Efetivos.</t>
  </si>
  <si>
    <t>DADOS DO CARGO</t>
  </si>
  <si>
    <t>VENCIMENTO BÁSICO</t>
  </si>
  <si>
    <t>GRATIFICAÇÕES E SIMILARES</t>
  </si>
  <si>
    <t>CARREIRA / CLASSE /
ESCOLARIDADE / PADRÃO</t>
  </si>
  <si>
    <t>PARCELAS BÁSICAS</t>
  </si>
  <si>
    <t>PARCELAS VARIÁVEIS</t>
  </si>
  <si>
    <t>ATIVO E INATIVO</t>
  </si>
  <si>
    <t>ATIVO</t>
  </si>
  <si>
    <t>GAJ</t>
  </si>
  <si>
    <t>VPI</t>
  </si>
  <si>
    <t>GAS</t>
  </si>
  <si>
    <t>AQ TREINAMENTO</t>
  </si>
  <si>
    <t>GAE</t>
  </si>
  <si>
    <t>AQ  Títulos</t>
  </si>
  <si>
    <t>R$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</si>
  <si>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</si>
  <si>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</si>
  <si>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</si>
  <si>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</si>
  <si>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</si>
  <si>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</si>
  <si>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</si>
  <si>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</si>
  <si>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</si>
  <si>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</si>
  <si>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</si>
  <si>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</si>
  <si>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</si>
  <si>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É</t>
  </si>
  <si>
    <t>M</t>
  </si>
  <si>
    <t>D</t>
  </si>
  <si>
    <t>F</t>
  </si>
  <si>
    <t>X</t>
  </si>
  <si>
    <t xml:space="preserve">Observações: </t>
  </si>
  <si>
    <t>ÓRGÃO: JUSTIÇA FEDERAL</t>
  </si>
  <si>
    <t>UNIDADE: TRIBUNAL REGIONAL FEDERAL E SEÇÕES JUDICIÁRIAS DA 3ª REGIÃO</t>
  </si>
  <si>
    <t xml:space="preserve"> RESOLUÇÃO 102 CNJ - ANEXO III- ESTRUTURA REMUNERATÓRIA e PORTARIA CONJUNTA SOF/SEGEP - ANEXO II, TABELA 1</t>
  </si>
  <si>
    <t>a) Legislação de referência: Lei nº 14.523/2023</t>
  </si>
  <si>
    <t>Data de início da vigência:01/02/2023 (último reajuste)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</si>
</sst>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.00_);_(* \(#,##0.00\);_(* &quot;-&quot;??_);_(@_)"/>
    <numFmt numFmtId="182" formatCode="#,##0.00_ ;\-#,##0.00\ 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84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13" fillId="0" borderId="5"/>
    <xf numFmtId="0" fontId="14" fillId="4" borderId="0" applyNumberFormat="0" applyBorder="0" applyAlignment="0" applyProtection="0"/>
    <xf numFmtId="165" fontId="15" fillId="0" borderId="0">
      <alignment vertical="top"/>
    </xf>
    <xf numFmtId="165" fontId="16" fillId="0" borderId="0">
      <alignment horizontal="right"/>
    </xf>
    <xf numFmtId="165" fontId="16" fillId="0" borderId="0">
      <alignment horizontal="left"/>
    </xf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5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2" fontId="19" fillId="0" borderId="0">
      <protection locked="0"/>
    </xf>
    <xf numFmtId="2" fontId="20" fillId="0" borderId="0">
      <protection locked="0"/>
    </xf>
    <xf numFmtId="0" fontId="21" fillId="0" borderId="0"/>
    <xf numFmtId="0" fontId="22" fillId="0" borderId="0"/>
    <xf numFmtId="0" fontId="23" fillId="9" borderId="6" applyNumberFormat="0" applyAlignment="0" applyProtection="0"/>
    <xf numFmtId="0" fontId="23" fillId="9" borderId="6" applyNumberFormat="0" applyAlignment="0" applyProtection="0"/>
    <xf numFmtId="0" fontId="23" fillId="9" borderId="6" applyNumberFormat="0" applyAlignment="0" applyProtection="0"/>
    <xf numFmtId="0" fontId="24" fillId="9" borderId="6"/>
    <xf numFmtId="0" fontId="23" fillId="9" borderId="6" applyNumberFormat="0" applyAlignment="0" applyProtection="0"/>
    <xf numFmtId="0" fontId="23" fillId="9" borderId="6" applyNumberFormat="0" applyAlignment="0" applyProtection="0"/>
    <xf numFmtId="0" fontId="25" fillId="0" borderId="0">
      <alignment vertical="center"/>
    </xf>
    <xf numFmtId="0" fontId="26" fillId="22" borderId="7" applyNumberFormat="0" applyAlignment="0" applyProtection="0"/>
    <xf numFmtId="0" fontId="26" fillId="22" borderId="7" applyNumberFormat="0" applyAlignment="0" applyProtection="0"/>
    <xf numFmtId="0" fontId="27" fillId="22" borderId="7"/>
    <xf numFmtId="0" fontId="26" fillId="22" borderId="7" applyNumberFormat="0" applyAlignment="0" applyProtection="0"/>
    <xf numFmtId="0" fontId="26" fillId="22" borderId="7" applyNumberFormat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9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6" fillId="22" borderId="7" applyNumberFormat="0" applyAlignment="0" applyProtection="0"/>
    <xf numFmtId="4" fontId="10" fillId="0" borderId="0"/>
    <xf numFmtId="166" fontId="10" fillId="0" borderId="0"/>
    <xf numFmtId="167" fontId="7" fillId="0" borderId="0" applyBorder="0" applyAlignment="0" applyProtection="0"/>
    <xf numFmtId="167" fontId="7" fillId="0" borderId="0" applyBorder="0" applyAlignment="0" applyProtection="0"/>
    <xf numFmtId="40" fontId="10" fillId="0" borderId="0"/>
    <xf numFmtId="3" fontId="10" fillId="0" borderId="0"/>
    <xf numFmtId="0" fontId="10" fillId="0" borderId="0"/>
    <xf numFmtId="0" fontId="10" fillId="0" borderId="0"/>
    <xf numFmtId="168" fontId="10" fillId="0" borderId="0"/>
    <xf numFmtId="0" fontId="10" fillId="0" borderId="0"/>
    <xf numFmtId="0" fontId="10" fillId="0" borderId="0"/>
    <xf numFmtId="169" fontId="10" fillId="0" borderId="0"/>
    <xf numFmtId="170" fontId="10" fillId="0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30" fillId="8" borderId="6" applyNumberFormat="0" applyAlignment="0" applyProtection="0"/>
    <xf numFmtId="0" fontId="30" fillId="8" borderId="6" applyNumberFormat="0" applyAlignment="0" applyProtection="0"/>
    <xf numFmtId="0" fontId="30" fillId="8" borderId="6" applyNumberFormat="0" applyAlignment="0" applyProtection="0"/>
    <xf numFmtId="0" fontId="30" fillId="8" borderId="6" applyNumberFormat="0" applyAlignment="0" applyProtection="0"/>
    <xf numFmtId="0" fontId="30" fillId="9" borderId="6" applyNumberFormat="0" applyAlignment="0" applyProtection="0"/>
    <xf numFmtId="171" fontId="7" fillId="0" borderId="0" applyFill="0" applyBorder="0" applyAlignment="0" applyProtection="0"/>
    <xf numFmtId="0" fontId="7" fillId="0" borderId="0" applyFill="0" applyBorder="0" applyAlignment="0" applyProtection="0"/>
    <xf numFmtId="171" fontId="7" fillId="0" borderId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>
      <alignment horizontal="center"/>
    </xf>
    <xf numFmtId="2" fontId="10" fillId="0" borderId="0"/>
    <xf numFmtId="2" fontId="10" fillId="0" borderId="0"/>
    <xf numFmtId="0" fontId="33" fillId="0" borderId="0">
      <alignment horizontal="left"/>
    </xf>
    <xf numFmtId="0" fontId="17" fillId="5" borderId="0" applyNumberFormat="0" applyBorder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37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38" fillId="0" borderId="0"/>
    <xf numFmtId="0" fontId="30" fillId="8" borderId="6" applyNumberFormat="0" applyAlignment="0" applyProtection="0"/>
    <xf numFmtId="0" fontId="32" fillId="0" borderId="13">
      <alignment horizontal="center"/>
    </xf>
    <xf numFmtId="0" fontId="39" fillId="0" borderId="14">
      <alignment horizontal="center"/>
    </xf>
    <xf numFmtId="172" fontId="10" fillId="0" borderId="0"/>
    <xf numFmtId="0" fontId="28" fillId="0" borderId="8" applyNumberFormat="0" applyFill="0" applyAlignment="0" applyProtection="0"/>
    <xf numFmtId="167" fontId="10" fillId="0" borderId="0"/>
    <xf numFmtId="173" fontId="7" fillId="0" borderId="0" applyFill="0" applyBorder="0" applyAlignment="0" applyProtection="0"/>
    <xf numFmtId="168" fontId="10" fillId="0" borderId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1" fillId="23" borderId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7" fillId="0" borderId="0"/>
    <xf numFmtId="0" fontId="7" fillId="24" borderId="15" applyNumberFormat="0" applyAlignment="0" applyProtection="0"/>
    <xf numFmtId="0" fontId="7" fillId="24" borderId="15" applyNumberFormat="0" applyAlignment="0" applyProtection="0"/>
    <xf numFmtId="0" fontId="7" fillId="24" borderId="15" applyNumberFormat="0" applyAlignment="0" applyProtection="0"/>
    <xf numFmtId="0" fontId="7" fillId="24" borderId="15" applyNumberFormat="0" applyAlignment="0" applyProtection="0"/>
    <xf numFmtId="0" fontId="7" fillId="24" borderId="15" applyNumberFormat="0" applyAlignment="0" applyProtection="0"/>
    <xf numFmtId="0" fontId="7" fillId="24" borderId="15" applyNumberFormat="0" applyAlignment="0" applyProtection="0"/>
    <xf numFmtId="0" fontId="43" fillId="9" borderId="16" applyNumberFormat="0" applyAlignment="0" applyProtection="0"/>
    <xf numFmtId="10" fontId="10" fillId="0" borderId="0"/>
    <xf numFmtId="174" fontId="19" fillId="0" borderId="0">
      <protection locked="0"/>
    </xf>
    <xf numFmtId="175" fontId="19" fillId="0" borderId="0">
      <protection locked="0"/>
    </xf>
    <xf numFmtId="9" fontId="7" fillId="0" borderId="0" applyFill="0" applyBorder="0" applyAlignment="0" applyProtection="0"/>
    <xf numFmtId="9" fontId="3" fillId="0" borderId="0" applyFont="0" applyFill="0" applyBorder="0" applyAlignment="0" applyProtection="0"/>
    <xf numFmtId="9" fontId="10" fillId="0" borderId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10" fillId="0" borderId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16" fillId="0" borderId="0"/>
    <xf numFmtId="0" fontId="43" fillId="9" borderId="16" applyNumberFormat="0" applyAlignment="0" applyProtection="0"/>
    <xf numFmtId="0" fontId="43" fillId="9" borderId="16" applyNumberFormat="0" applyAlignment="0" applyProtection="0"/>
    <xf numFmtId="0" fontId="44" fillId="9" borderId="16"/>
    <xf numFmtId="0" fontId="43" fillId="9" borderId="16" applyNumberFormat="0" applyAlignment="0" applyProtection="0"/>
    <xf numFmtId="0" fontId="43" fillId="9" borderId="16" applyNumberFormat="0" applyAlignment="0" applyProtection="0"/>
    <xf numFmtId="38" fontId="10" fillId="0" borderId="0"/>
    <xf numFmtId="38" fontId="45" fillId="0" borderId="17"/>
    <xf numFmtId="176" fontId="42" fillId="0" borderId="0">
      <protection locked="0"/>
    </xf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10" fillId="0" borderId="0"/>
    <xf numFmtId="177" fontId="7" fillId="0" borderId="0" applyFill="0" applyBorder="0" applyAlignment="0" applyProtection="0"/>
    <xf numFmtId="167" fontId="7" fillId="0" borderId="0"/>
    <xf numFmtId="0" fontId="7" fillId="0" borderId="0"/>
    <xf numFmtId="167" fontId="7" fillId="0" borderId="0"/>
    <xf numFmtId="167" fontId="42" fillId="0" borderId="0"/>
    <xf numFmtId="167" fontId="7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8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8" fontId="10" fillId="0" borderId="0"/>
    <xf numFmtId="179" fontId="10" fillId="0" borderId="0"/>
    <xf numFmtId="0" fontId="49" fillId="0" borderId="0" applyNumberFormat="0" applyFill="0" applyBorder="0" applyAlignment="0" applyProtection="0"/>
    <xf numFmtId="0" fontId="50" fillId="0" borderId="18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51" fillId="0" borderId="1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5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53" fillId="0" borderId="11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54" fillId="0" borderId="12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0" borderId="19"/>
    <xf numFmtId="2" fontId="57" fillId="0" borderId="0">
      <protection locked="0"/>
    </xf>
    <xf numFmtId="2" fontId="57" fillId="0" borderId="0">
      <protection locked="0"/>
    </xf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9" fillId="0" borderId="2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175" fontId="19" fillId="0" borderId="0">
      <protection locked="0"/>
    </xf>
    <xf numFmtId="180" fontId="19" fillId="0" borderId="0">
      <protection locked="0"/>
    </xf>
    <xf numFmtId="0" fontId="42" fillId="0" borderId="0"/>
    <xf numFmtId="43" fontId="3" fillId="0" borderId="0" applyFont="0" applyFill="0" applyBorder="0" applyAlignment="0" applyProtection="0"/>
    <xf numFmtId="167" fontId="7" fillId="0" borderId="0" applyFill="0" applyBorder="0" applyAlignment="0" applyProtection="0"/>
    <xf numFmtId="177" fontId="7" fillId="0" borderId="0" applyFill="0" applyBorder="0" applyAlignment="0" applyProtection="0"/>
    <xf numFmtId="167" fontId="7" fillId="0" borderId="0" applyFill="0" applyBorder="0" applyAlignment="0" applyProtection="0"/>
    <xf numFmtId="177" fontId="7" fillId="0" borderId="0" applyFill="0" applyBorder="0" applyAlignment="0" applyProtection="0"/>
    <xf numFmtId="3" fontId="10" fillId="0" borderId="0"/>
    <xf numFmtId="0" fontId="46" fillId="0" borderId="0" applyNumberForma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30" fillId="8" borderId="21" applyNumberFormat="0" applyAlignment="0" applyProtection="0"/>
    <xf numFmtId="0" fontId="23" fillId="9" borderId="21" applyNumberFormat="0" applyAlignment="0" applyProtection="0"/>
    <xf numFmtId="0" fontId="23" fillId="9" borderId="21" applyNumberFormat="0" applyAlignment="0" applyProtection="0"/>
    <xf numFmtId="0" fontId="23" fillId="9" borderId="21" applyNumberFormat="0" applyAlignment="0" applyProtection="0"/>
    <xf numFmtId="0" fontId="23" fillId="9" borderId="21" applyNumberFormat="0" applyAlignment="0" applyProtection="0"/>
    <xf numFmtId="0" fontId="23" fillId="9" borderId="21" applyNumberFormat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43" fillId="9" borderId="23" applyNumberFormat="0" applyAlignment="0" applyProtection="0"/>
    <xf numFmtId="0" fontId="43" fillId="9" borderId="23" applyNumberFormat="0" applyAlignment="0" applyProtection="0"/>
    <xf numFmtId="0" fontId="43" fillId="9" borderId="23" applyNumberFormat="0" applyAlignment="0" applyProtection="0"/>
    <xf numFmtId="0" fontId="43" fillId="9" borderId="23" applyNumberFormat="0" applyAlignment="0" applyProtection="0"/>
    <xf numFmtId="0" fontId="43" fillId="9" borderId="23" applyNumberFormat="0" applyAlignment="0" applyProtection="0"/>
    <xf numFmtId="0" fontId="7" fillId="24" borderId="22" applyNumberFormat="0" applyAlignment="0" applyProtection="0"/>
    <xf numFmtId="0" fontId="7" fillId="24" borderId="22" applyNumberFormat="0" applyAlignment="0" applyProtection="0"/>
    <xf numFmtId="0" fontId="7" fillId="24" borderId="22" applyNumberFormat="0" applyAlignment="0" applyProtection="0"/>
    <xf numFmtId="0" fontId="7" fillId="24" borderId="22" applyNumberFormat="0" applyAlignment="0" applyProtection="0"/>
    <xf numFmtId="0" fontId="7" fillId="24" borderId="22" applyNumberFormat="0" applyAlignment="0" applyProtection="0"/>
    <xf numFmtId="0" fontId="30" fillId="8" borderId="21" applyNumberFormat="0" applyAlignment="0" applyProtection="0"/>
    <xf numFmtId="0" fontId="30" fillId="9" borderId="21" applyNumberFormat="0" applyAlignment="0" applyProtection="0"/>
    <xf numFmtId="0" fontId="30" fillId="8" borderId="21" applyNumberFormat="0" applyAlignment="0" applyProtection="0"/>
    <xf numFmtId="0" fontId="30" fillId="8" borderId="21" applyNumberFormat="0" applyAlignment="0" applyProtection="0"/>
    <xf numFmtId="0" fontId="30" fillId="8" borderId="21" applyNumberFormat="0" applyAlignment="0" applyProtection="0"/>
    <xf numFmtId="0" fontId="23" fillId="9" borderId="21" applyNumberFormat="0" applyAlignment="0" applyProtection="0"/>
    <xf numFmtId="0" fontId="23" fillId="9" borderId="21" applyNumberFormat="0" applyAlignment="0" applyProtection="0"/>
    <xf numFmtId="0" fontId="23" fillId="9" borderId="21" applyNumberFormat="0" applyAlignment="0" applyProtection="0"/>
    <xf numFmtId="0" fontId="23" fillId="9" borderId="21" applyNumberFormat="0" applyAlignment="0" applyProtection="0"/>
    <xf numFmtId="0" fontId="23" fillId="9" borderId="21" applyNumberFormat="0" applyAlignment="0" applyProtection="0"/>
    <xf numFmtId="0" fontId="23" fillId="9" borderId="6" applyNumberFormat="0" applyAlignment="0" applyProtection="0"/>
    <xf numFmtId="0" fontId="23" fillId="9" borderId="6" applyNumberFormat="0" applyAlignment="0" applyProtection="0"/>
    <xf numFmtId="0" fontId="23" fillId="9" borderId="6" applyNumberFormat="0" applyAlignment="0" applyProtection="0"/>
    <xf numFmtId="0" fontId="23" fillId="9" borderId="6" applyNumberFormat="0" applyAlignment="0" applyProtection="0"/>
    <xf numFmtId="0" fontId="23" fillId="9" borderId="6" applyNumberFormat="0" applyAlignment="0" applyProtection="0"/>
    <xf numFmtId="0" fontId="30" fillId="8" borderId="6" applyNumberFormat="0" applyAlignment="0" applyProtection="0"/>
    <xf numFmtId="0" fontId="30" fillId="8" borderId="6" applyNumberFormat="0" applyAlignment="0" applyProtection="0"/>
    <xf numFmtId="0" fontId="30" fillId="8" borderId="6" applyNumberFormat="0" applyAlignment="0" applyProtection="0"/>
    <xf numFmtId="0" fontId="30" fillId="9" borderId="6" applyNumberFormat="0" applyAlignment="0" applyProtection="0"/>
    <xf numFmtId="0" fontId="30" fillId="8" borderId="6" applyNumberFormat="0" applyAlignment="0" applyProtection="0"/>
    <xf numFmtId="0" fontId="60" fillId="0" borderId="0"/>
    <xf numFmtId="0" fontId="7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24" borderId="15" applyNumberFormat="0" applyAlignment="0" applyProtection="0"/>
    <xf numFmtId="0" fontId="7" fillId="24" borderId="15" applyNumberFormat="0" applyAlignment="0" applyProtection="0"/>
    <xf numFmtId="0" fontId="7" fillId="24" borderId="15" applyNumberFormat="0" applyAlignment="0" applyProtection="0"/>
    <xf numFmtId="0" fontId="7" fillId="24" borderId="15" applyNumberFormat="0" applyAlignment="0" applyProtection="0"/>
    <xf numFmtId="0" fontId="7" fillId="24" borderId="15" applyNumberFormat="0" applyAlignment="0" applyProtection="0"/>
    <xf numFmtId="0" fontId="43" fillId="9" borderId="1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3" fillId="9" borderId="16" applyNumberFormat="0" applyAlignment="0" applyProtection="0"/>
    <xf numFmtId="0" fontId="43" fillId="9" borderId="16" applyNumberFormat="0" applyAlignment="0" applyProtection="0"/>
    <xf numFmtId="0" fontId="43" fillId="9" borderId="16" applyNumberFormat="0" applyAlignment="0" applyProtection="0"/>
    <xf numFmtId="0" fontId="43" fillId="9" borderId="16" applyNumberFormat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1" fontId="7" fillId="0" borderId="0" applyFont="0" applyFill="0" applyBorder="0" applyAlignment="0" applyProtection="0"/>
    <xf numFmtId="177" fontId="7" fillId="0" borderId="0" applyFill="0" applyBorder="0" applyAlignment="0" applyProtection="0"/>
    <xf numFmtId="0" fontId="30" fillId="8" borderId="21" applyNumberFormat="0" applyAlignment="0" applyProtection="0"/>
    <xf numFmtId="0" fontId="30" fillId="8" borderId="21" applyNumberFormat="0" applyAlignment="0" applyProtection="0"/>
    <xf numFmtId="0" fontId="30" fillId="9" borderId="21" applyNumberFormat="0" applyAlignment="0" applyProtection="0"/>
    <xf numFmtId="0" fontId="30" fillId="8" borderId="21" applyNumberFormat="0" applyAlignment="0" applyProtection="0"/>
    <xf numFmtId="0" fontId="7" fillId="24" borderId="22" applyNumberFormat="0" applyAlignment="0" applyProtection="0"/>
    <xf numFmtId="0" fontId="7" fillId="24" borderId="22" applyNumberFormat="0" applyAlignment="0" applyProtection="0"/>
    <xf numFmtId="0" fontId="7" fillId="24" borderId="22" applyNumberFormat="0" applyAlignment="0" applyProtection="0"/>
    <xf numFmtId="0" fontId="7" fillId="24" borderId="22" applyNumberFormat="0" applyAlignment="0" applyProtection="0"/>
    <xf numFmtId="0" fontId="7" fillId="24" borderId="22" applyNumberFormat="0" applyAlignment="0" applyProtection="0"/>
    <xf numFmtId="0" fontId="43" fillId="9" borderId="23" applyNumberFormat="0" applyAlignment="0" applyProtection="0"/>
    <xf numFmtId="0" fontId="43" fillId="9" borderId="23" applyNumberFormat="0" applyAlignment="0" applyProtection="0"/>
    <xf numFmtId="0" fontId="43" fillId="9" borderId="23" applyNumberFormat="0" applyAlignment="0" applyProtection="0"/>
    <xf numFmtId="0" fontId="43" fillId="9" borderId="23" applyNumberFormat="0" applyAlignment="0" applyProtection="0"/>
    <xf numFmtId="0" fontId="43" fillId="9" borderId="23" applyNumberFormat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2" xfId="0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/>
    <xf numFmtId="10" fontId="8" fillId="0" borderId="0" xfId="0" applyNumberFormat="1" applyFont="1"/>
    <xf numFmtId="14" fontId="4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8" fontId="4" fillId="2" borderId="27" xfId="0" applyNumberFormat="1" applyFont="1" applyFill="1" applyBorder="1" applyAlignment="1">
      <alignment horizontal="center" vertical="center" wrapText="1"/>
    </xf>
    <xf numFmtId="9" fontId="4" fillId="2" borderId="27" xfId="0" applyNumberFormat="1" applyFont="1" applyFill="1" applyBorder="1" applyAlignment="1">
      <alignment horizontal="center" vertical="center" wrapText="1"/>
    </xf>
    <xf numFmtId="10" fontId="4" fillId="2" borderId="27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4" fontId="7" fillId="0" borderId="33" xfId="251" applyNumberFormat="1" applyFont="1" applyBorder="1" applyAlignment="1">
      <alignment horizontal="right"/>
    </xf>
    <xf numFmtId="4" fontId="7" fillId="0" borderId="34" xfId="251" applyNumberFormat="1" applyFont="1" applyBorder="1" applyAlignment="1">
      <alignment horizontal="right"/>
    </xf>
    <xf numFmtId="4" fontId="7" fillId="0" borderId="35" xfId="251" applyNumberFormat="1" applyFont="1" applyBorder="1" applyAlignment="1">
      <alignment horizontal="right"/>
    </xf>
    <xf numFmtId="4" fontId="7" fillId="0" borderId="36" xfId="251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4" fillId="2" borderId="2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4" fontId="7" fillId="0" borderId="44" xfId="251" applyNumberFormat="1" applyFont="1" applyBorder="1" applyAlignment="1">
      <alignment horizontal="right"/>
    </xf>
    <xf numFmtId="4" fontId="7" fillId="0" borderId="45" xfId="251" applyNumberFormat="1" applyFont="1" applyBorder="1" applyAlignment="1">
      <alignment horizontal="right"/>
    </xf>
    <xf numFmtId="0" fontId="4" fillId="2" borderId="4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4" fontId="7" fillId="0" borderId="55" xfId="251" applyNumberFormat="1" applyFont="1" applyBorder="1" applyAlignment="1">
      <alignment horizontal="right"/>
    </xf>
    <xf numFmtId="0" fontId="4" fillId="0" borderId="0" xfId="0" applyFont="1" applyBorder="1"/>
    <xf numFmtId="0" fontId="4" fillId="0" borderId="56" xfId="0" applyFont="1" applyBorder="1"/>
    <xf numFmtId="182" fontId="4" fillId="0" borderId="56" xfId="377" applyNumberFormat="1" applyFont="1" applyFill="1" applyBorder="1" applyAlignment="1" applyProtection="1">
      <alignment horizontal="center" wrapText="1"/>
      <protection locked="0"/>
    </xf>
    <xf numFmtId="0" fontId="4" fillId="2" borderId="29" xfId="0" applyFont="1" applyFill="1" applyBorder="1" applyAlignment="1">
      <alignment horizontal="center" vertical="center" wrapText="1"/>
    </xf>
    <xf numFmtId="9" fontId="4" fillId="2" borderId="29" xfId="0" applyNumberFormat="1" applyFont="1" applyFill="1" applyBorder="1" applyAlignment="1">
      <alignment horizontal="center" vertical="center" wrapText="1"/>
    </xf>
    <xf numFmtId="4" fontId="7" fillId="0" borderId="47" xfId="228" applyNumberFormat="1" applyFont="1" applyBorder="1" applyAlignment="1">
      <alignment horizontal="right"/>
    </xf>
    <xf numFmtId="4" fontId="7" fillId="0" borderId="28" xfId="228" applyNumberFormat="1" applyFont="1" applyBorder="1" applyAlignment="1">
      <alignment horizontal="right"/>
    </xf>
    <xf numFmtId="4" fontId="7" fillId="0" borderId="27" xfId="228" applyNumberFormat="1" applyFont="1" applyBorder="1" applyAlignment="1">
      <alignment horizontal="right"/>
    </xf>
    <xf numFmtId="4" fontId="7" fillId="0" borderId="53" xfId="228" applyNumberFormat="1" applyFont="1" applyBorder="1" applyAlignment="1">
      <alignment horizontal="right"/>
    </xf>
    <xf numFmtId="4" fontId="7" fillId="0" borderId="3" xfId="228" applyNumberFormat="1" applyFont="1" applyBorder="1" applyAlignment="1">
      <alignment horizontal="right"/>
    </xf>
    <xf numFmtId="4" fontId="7" fillId="0" borderId="29" xfId="228" applyNumberFormat="1" applyFont="1" applyBorder="1" applyAlignment="1">
      <alignment horizontal="right"/>
    </xf>
    <xf numFmtId="4" fontId="7" fillId="0" borderId="46" xfId="0" applyNumberFormat="1" applyFont="1" applyBorder="1" applyAlignment="1">
      <alignment horizontal="right" vertical="center"/>
    </xf>
    <xf numFmtId="181" fontId="7" fillId="0" borderId="39" xfId="251" applyNumberFormat="1" applyFont="1" applyBorder="1" applyAlignment="1">
      <alignment horizontal="right"/>
    </xf>
    <xf numFmtId="182" fontId="7" fillId="0" borderId="42" xfId="377" applyNumberFormat="1" applyFont="1" applyFill="1" applyBorder="1" applyAlignment="1" applyProtection="1">
      <alignment horizontal="right" wrapText="1"/>
      <protection locked="0"/>
    </xf>
    <xf numFmtId="182" fontId="7" fillId="0" borderId="48" xfId="377" applyNumberFormat="1" applyFont="1" applyFill="1" applyBorder="1" applyAlignment="1" applyProtection="1">
      <alignment horizontal="right" wrapText="1"/>
      <protection locked="0"/>
    </xf>
    <xf numFmtId="4" fontId="7" fillId="0" borderId="3" xfId="0" applyNumberFormat="1" applyFont="1" applyBorder="1" applyAlignment="1">
      <alignment horizontal="right"/>
    </xf>
    <xf numFmtId="182" fontId="7" fillId="0" borderId="48" xfId="377" applyNumberFormat="1" applyFont="1" applyFill="1" applyBorder="1" applyAlignment="1" applyProtection="1">
      <alignment horizontal="right" wrapText="1"/>
      <protection locked="0"/>
    </xf>
    <xf numFmtId="181" fontId="7" fillId="0" borderId="48" xfId="228" applyNumberFormat="1" applyFont="1" applyBorder="1" applyAlignment="1">
      <alignment horizontal="right"/>
    </xf>
    <xf numFmtId="181" fontId="7" fillId="0" borderId="3" xfId="228" applyNumberFormat="1" applyFont="1" applyBorder="1" applyAlignment="1">
      <alignment horizontal="right"/>
    </xf>
    <xf numFmtId="0" fontId="7" fillId="0" borderId="48" xfId="0" applyFont="1" applyBorder="1" applyAlignment="1">
      <alignment horizontal="right"/>
    </xf>
    <xf numFmtId="4" fontId="7" fillId="0" borderId="28" xfId="0" applyNumberFormat="1" applyFont="1" applyBorder="1" applyAlignment="1">
      <alignment horizontal="right" vertical="center"/>
    </xf>
    <xf numFmtId="181" fontId="7" fillId="0" borderId="37" xfId="251" applyNumberFormat="1" applyFont="1" applyBorder="1" applyAlignment="1">
      <alignment horizontal="right"/>
    </xf>
    <xf numFmtId="182" fontId="7" fillId="0" borderId="28" xfId="377" applyNumberFormat="1" applyFont="1" applyFill="1" applyBorder="1" applyAlignment="1" applyProtection="1">
      <alignment horizontal="right" wrapText="1"/>
      <protection locked="0"/>
    </xf>
    <xf numFmtId="4" fontId="7" fillId="0" borderId="28" xfId="0" applyNumberFormat="1" applyFont="1" applyBorder="1" applyAlignment="1">
      <alignment horizontal="right"/>
    </xf>
    <xf numFmtId="182" fontId="7" fillId="0" borderId="28" xfId="377" applyNumberFormat="1" applyFont="1" applyFill="1" applyBorder="1" applyAlignment="1" applyProtection="1">
      <alignment horizontal="right" wrapText="1"/>
      <protection locked="0"/>
    </xf>
    <xf numFmtId="181" fontId="7" fillId="0" borderId="28" xfId="228" applyNumberFormat="1" applyFont="1" applyBorder="1" applyAlignment="1">
      <alignment horizontal="right"/>
    </xf>
    <xf numFmtId="0" fontId="7" fillId="0" borderId="28" xfId="0" applyFont="1" applyBorder="1" applyAlignment="1">
      <alignment horizontal="right"/>
    </xf>
    <xf numFmtId="4" fontId="7" fillId="0" borderId="51" xfId="0" applyNumberFormat="1" applyFont="1" applyBorder="1" applyAlignment="1">
      <alignment horizontal="right" vertical="center"/>
    </xf>
    <xf numFmtId="181" fontId="7" fillId="0" borderId="38" xfId="251" applyNumberFormat="1" applyFont="1" applyBorder="1" applyAlignment="1">
      <alignment horizontal="right"/>
    </xf>
    <xf numFmtId="182" fontId="7" fillId="0" borderId="52" xfId="377" applyNumberFormat="1" applyFont="1" applyFill="1" applyBorder="1" applyAlignment="1" applyProtection="1">
      <alignment horizontal="right" wrapText="1"/>
      <protection locked="0"/>
    </xf>
    <xf numFmtId="182" fontId="7" fillId="0" borderId="29" xfId="377" applyNumberFormat="1" applyFont="1" applyFill="1" applyBorder="1" applyAlignment="1" applyProtection="1">
      <alignment horizontal="right" wrapText="1"/>
      <protection locked="0"/>
    </xf>
    <xf numFmtId="4" fontId="7" fillId="0" borderId="27" xfId="0" applyNumberFormat="1" applyFont="1" applyBorder="1" applyAlignment="1">
      <alignment horizontal="right"/>
    </xf>
    <xf numFmtId="181" fontId="7" fillId="0" borderId="29" xfId="228" applyNumberFormat="1" applyFont="1" applyBorder="1" applyAlignment="1">
      <alignment horizontal="right"/>
    </xf>
    <xf numFmtId="0" fontId="7" fillId="0" borderId="29" xfId="0" applyFont="1" applyBorder="1" applyAlignment="1">
      <alignment horizontal="right"/>
    </xf>
    <xf numFmtId="182" fontId="7" fillId="0" borderId="3" xfId="377" applyNumberFormat="1" applyFont="1" applyFill="1" applyBorder="1" applyAlignment="1" applyProtection="1">
      <alignment horizontal="right" wrapText="1"/>
      <protection locked="0"/>
    </xf>
    <xf numFmtId="4" fontId="7" fillId="0" borderId="48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181" fontId="7" fillId="0" borderId="40" xfId="251" applyNumberFormat="1" applyFont="1" applyBorder="1" applyAlignment="1">
      <alignment horizontal="right"/>
    </xf>
    <xf numFmtId="182" fontId="7" fillId="0" borderId="27" xfId="377" applyNumberFormat="1" applyFont="1" applyFill="1" applyBorder="1" applyAlignment="1" applyProtection="1">
      <alignment horizontal="right" wrapText="1"/>
      <protection locked="0"/>
    </xf>
    <xf numFmtId="4" fontId="7" fillId="0" borderId="29" xfId="0" applyNumberFormat="1" applyFont="1" applyBorder="1" applyAlignment="1">
      <alignment horizontal="right"/>
    </xf>
    <xf numFmtId="181" fontId="7" fillId="0" borderId="27" xfId="228" applyNumberFormat="1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4" fontId="7" fillId="0" borderId="3" xfId="0" applyNumberFormat="1" applyFont="1" applyBorder="1" applyAlignment="1">
      <alignment horizontal="right" vertical="center"/>
    </xf>
    <xf numFmtId="181" fontId="7" fillId="0" borderId="41" xfId="251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 vertical="center"/>
    </xf>
    <xf numFmtId="182" fontId="7" fillId="0" borderId="29" xfId="377" applyNumberFormat="1" applyFont="1" applyFill="1" applyBorder="1" applyAlignment="1" applyProtection="1">
      <alignment horizontal="right" wrapText="1"/>
      <protection locked="0"/>
    </xf>
    <xf numFmtId="4" fontId="7" fillId="0" borderId="48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4" xfId="228" applyNumberFormat="1" applyFont="1" applyBorder="1" applyAlignment="1">
      <alignment horizontal="right"/>
    </xf>
    <xf numFmtId="182" fontId="7" fillId="0" borderId="3" xfId="377" applyNumberFormat="1" applyFont="1" applyFill="1" applyBorder="1" applyAlignment="1" applyProtection="1">
      <alignment horizontal="right" wrapText="1"/>
      <protection locked="0"/>
    </xf>
    <xf numFmtId="182" fontId="7" fillId="0" borderId="27" xfId="377" applyNumberFormat="1" applyFont="1" applyFill="1" applyBorder="1" applyAlignment="1" applyProtection="1">
      <alignment horizontal="right" wrapText="1"/>
      <protection locked="0"/>
    </xf>
  </cellXfs>
  <cellStyles count="4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17"/>
    <cellStyle name="Calculation 2 2" xfId="392"/>
    <cellStyle name="Calculation 3" xfId="416"/>
    <cellStyle name="Cálculo 2" xfId="130"/>
    <cellStyle name="Cálculo 2 2" xfId="131"/>
    <cellStyle name="Cálculo 2 2 2" xfId="418"/>
    <cellStyle name="Cálculo 2 2 2 2" xfId="391"/>
    <cellStyle name="Cálculo 2 2 3" xfId="414"/>
    <cellStyle name="Cálculo 2 3" xfId="419"/>
    <cellStyle name="Cálculo 2 3 2" xfId="390"/>
    <cellStyle name="Cálculo 2 4" xfId="415"/>
    <cellStyle name="Cálculo 2_05_Impactos_Demais PLs_2013_Dados CNJ de jul-12" xfId="132"/>
    <cellStyle name="Cálculo 3" xfId="133"/>
    <cellStyle name="Cálculo 3 2" xfId="420"/>
    <cellStyle name="Cálculo 3 2 2" xfId="389"/>
    <cellStyle name="Cálculo 3 3" xfId="413"/>
    <cellStyle name="Cálculo 4" xfId="134"/>
    <cellStyle name="Cálculo 4 2" xfId="421"/>
    <cellStyle name="Cálculo 4 2 2" xfId="388"/>
    <cellStyle name="Cálculo 4 3" xfId="412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422"/>
    <cellStyle name="Entrada 2 2 2 2" xfId="387"/>
    <cellStyle name="Entrada 2 2 3" xfId="410"/>
    <cellStyle name="Entrada 2 3" xfId="423"/>
    <cellStyle name="Entrada 2 3 2" xfId="456"/>
    <cellStyle name="Entrada 2 4" xfId="411"/>
    <cellStyle name="Entrada 2_00_ANEXO V 2015 - VERSÃO INICIAL PLOA_2015" xfId="192"/>
    <cellStyle name="Entrada 3" xfId="193"/>
    <cellStyle name="Entrada 3 2" xfId="424"/>
    <cellStyle name="Entrada 3 2 2" xfId="457"/>
    <cellStyle name="Entrada 3 3" xfId="409"/>
    <cellStyle name="Entrada 4" xfId="194"/>
    <cellStyle name="Entrada 4 2" xfId="425"/>
    <cellStyle name="Entrada 4 2 2" xfId="458"/>
    <cellStyle name="Entrada 4 3" xfId="408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426"/>
    <cellStyle name="Input 2 2" xfId="459"/>
    <cellStyle name="Input 3" xfId="407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4 2" xfId="428"/>
    <cellStyle name="Normal 14 3" xfId="427"/>
    <cellStyle name="Normal 15" xfId="429"/>
    <cellStyle name="Normal 2" xfId="233"/>
    <cellStyle name="Normal 2 10" xfId="430"/>
    <cellStyle name="Normal 2 10 2" xfId="431"/>
    <cellStyle name="Normal 2 10 2 2" xfId="475"/>
    <cellStyle name="Normal 2 10 3" xfId="474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432"/>
    <cellStyle name="Normal 2 8 2" xfId="433"/>
    <cellStyle name="Normal 2 8 2 2" xfId="477"/>
    <cellStyle name="Normal 2 8 3" xfId="476"/>
    <cellStyle name="Normal 2 9" xfId="434"/>
    <cellStyle name="Normal 2 9 2" xfId="435"/>
    <cellStyle name="Normal 2 9 2 2" xfId="479"/>
    <cellStyle name="Normal 2 9 3" xfId="478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 2 2" xfId="436"/>
    <cellStyle name="Nota 2 2 2 2" xfId="460"/>
    <cellStyle name="Nota 2 2 3" xfId="405"/>
    <cellStyle name="Nota 2 3" xfId="437"/>
    <cellStyle name="Nota 2 3 2" xfId="461"/>
    <cellStyle name="Nota 2 4" xfId="406"/>
    <cellStyle name="Nota 2_00_Decisão Anexo V 2015_MEMORIAL_Oficial SOF" xfId="254"/>
    <cellStyle name="Nota 3" xfId="255"/>
    <cellStyle name="Nota 3 2" xfId="438"/>
    <cellStyle name="Nota 3 2 2" xfId="462"/>
    <cellStyle name="Nota 3 3" xfId="404"/>
    <cellStyle name="Nota 4" xfId="256"/>
    <cellStyle name="Nota 4 2" xfId="439"/>
    <cellStyle name="Nota 4 2 2" xfId="463"/>
    <cellStyle name="Nota 4 3" xfId="403"/>
    <cellStyle name="Note" xfId="257"/>
    <cellStyle name="Note 2" xfId="440"/>
    <cellStyle name="Note 2 2" xfId="464"/>
    <cellStyle name="Note 3" xfId="402"/>
    <cellStyle name="Output" xfId="258"/>
    <cellStyle name="Output 2" xfId="441"/>
    <cellStyle name="Output 2 2" xfId="465"/>
    <cellStyle name="Output 3" xfId="401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442"/>
    <cellStyle name="Porcentagem 2 4 2" xfId="443"/>
    <cellStyle name="Porcentagem 2 4 2 2" xfId="481"/>
    <cellStyle name="Porcentagem 2 4 3" xfId="480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 2 2" xfId="444"/>
    <cellStyle name="Saída 2 2 2 2" xfId="466"/>
    <cellStyle name="Saída 2 2 3" xfId="399"/>
    <cellStyle name="Saída 2 3" xfId="445"/>
    <cellStyle name="Saída 2 3 2" xfId="467"/>
    <cellStyle name="Saída 2 4" xfId="400"/>
    <cellStyle name="Saída 2_05_Impactos_Demais PLs_2013_Dados CNJ de jul-12" xfId="277"/>
    <cellStyle name="Saída 3" xfId="278"/>
    <cellStyle name="Saída 3 2" xfId="446"/>
    <cellStyle name="Saída 3 2 2" xfId="468"/>
    <cellStyle name="Saída 3 3" xfId="398"/>
    <cellStyle name="Saída 4" xfId="279"/>
    <cellStyle name="Saída 4 2" xfId="447"/>
    <cellStyle name="Saída 4 2 2" xfId="469"/>
    <cellStyle name="Saída 4 3" xfId="397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2" xfId="383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 6" xfId="382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385"/>
    <cellStyle name="Separador de milhares 3 3" xfId="304"/>
    <cellStyle name="Separador de milhares 3 4" xfId="38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 2 2" xfId="448"/>
    <cellStyle name="Total 2 2 2 2" xfId="470"/>
    <cellStyle name="Total 2 2 3" xfId="395"/>
    <cellStyle name="Total 2 3" xfId="449"/>
    <cellStyle name="Total 2 3 2" xfId="471"/>
    <cellStyle name="Total 2 4" xfId="396"/>
    <cellStyle name="Total 2_05_Impactos_Demais PLs_2013_Dados CNJ de jul-12" xfId="369"/>
    <cellStyle name="Total 3" xfId="370"/>
    <cellStyle name="Total 3 2" xfId="450"/>
    <cellStyle name="Total 3 2 2" xfId="472"/>
    <cellStyle name="Total 3 3" xfId="394"/>
    <cellStyle name="Total 4" xfId="371"/>
    <cellStyle name="Total 4 2" xfId="451"/>
    <cellStyle name="Total 4 2 2" xfId="473"/>
    <cellStyle name="Total 4 3" xfId="393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452"/>
    <cellStyle name="Vírgula 2 3 2" xfId="453"/>
    <cellStyle name="Vírgula 2 3 2 2" xfId="483"/>
    <cellStyle name="Vírgula 2 3 3" xfId="482"/>
    <cellStyle name="Vírgula 3" xfId="377"/>
    <cellStyle name="Vírgula 4" xfId="378"/>
    <cellStyle name="Vírgula 5" xfId="379"/>
    <cellStyle name="Vírgula 5 2" xfId="455"/>
    <cellStyle name="Vírgula 5 3" xfId="454"/>
    <cellStyle name="Vírgula 6" xfId="386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showGridLines="0" tabSelected="1" zoomScale="115" zoomScaleNormal="115" workbookViewId="0">
      <selection activeCell="R4" sqref="R4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7" width="10" customWidth="1"/>
    <col min="8" max="17" width="8.7109375" customWidth="1"/>
  </cols>
  <sheetData>
    <row r="1" spans="1:18">
      <c r="B1" s="36" t="s">
        <v>0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>
      <c r="B2" s="36" t="s">
        <v>36</v>
      </c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>
      <c r="B3" s="36" t="s">
        <v>37</v>
      </c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>
      <c r="B4" s="17" t="s">
        <v>40</v>
      </c>
      <c r="C4" s="2"/>
      <c r="D4" s="2"/>
      <c r="E4" s="2"/>
      <c r="F4" s="15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>
      <c r="B5" s="2"/>
      <c r="C5" s="2"/>
      <c r="D5" s="2"/>
      <c r="E5" s="2"/>
      <c r="F5" s="15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8">
      <c r="B6" s="33" t="s">
        <v>38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8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8">
      <c r="B8" s="17" t="s">
        <v>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8" ht="19.5" customHeight="1">
      <c r="B9" s="32" t="s">
        <v>2</v>
      </c>
      <c r="C9" s="32"/>
      <c r="D9" s="32"/>
      <c r="E9" s="32"/>
      <c r="F9" s="32" t="s">
        <v>3</v>
      </c>
      <c r="G9" s="32" t="s">
        <v>4</v>
      </c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1:18" ht="19.5" customHeight="1">
      <c r="B10" s="37" t="s">
        <v>5</v>
      </c>
      <c r="C10" s="37"/>
      <c r="D10" s="37"/>
      <c r="E10" s="37"/>
      <c r="F10" s="32"/>
      <c r="G10" s="34" t="s">
        <v>6</v>
      </c>
      <c r="H10" s="34"/>
      <c r="I10" s="32" t="s">
        <v>7</v>
      </c>
      <c r="J10" s="32"/>
      <c r="K10" s="32"/>
      <c r="L10" s="32"/>
      <c r="M10" s="32"/>
      <c r="N10" s="32"/>
      <c r="O10" s="32"/>
      <c r="P10" s="32"/>
      <c r="Q10" s="32"/>
    </row>
    <row r="11" spans="1:18" ht="19.5" customHeight="1">
      <c r="B11" s="37"/>
      <c r="C11" s="37"/>
      <c r="D11" s="37"/>
      <c r="E11" s="37"/>
      <c r="F11" s="32"/>
      <c r="G11" s="35" t="s">
        <v>8</v>
      </c>
      <c r="H11" s="35"/>
      <c r="I11" s="32" t="s">
        <v>9</v>
      </c>
      <c r="J11" s="32"/>
      <c r="K11" s="32"/>
      <c r="L11" s="32"/>
      <c r="M11" s="32" t="s">
        <v>8</v>
      </c>
      <c r="N11" s="32"/>
      <c r="O11" s="32"/>
      <c r="P11" s="32"/>
      <c r="Q11" s="32"/>
    </row>
    <row r="12" spans="1:18" ht="19.5" customHeight="1">
      <c r="B12" s="37"/>
      <c r="C12" s="37"/>
      <c r="D12" s="37"/>
      <c r="E12" s="37"/>
      <c r="F12" s="37" t="s">
        <v>8</v>
      </c>
      <c r="G12" s="4" t="s">
        <v>10</v>
      </c>
      <c r="H12" s="5" t="s">
        <v>11</v>
      </c>
      <c r="I12" s="5" t="s">
        <v>12</v>
      </c>
      <c r="J12" s="32" t="s">
        <v>13</v>
      </c>
      <c r="K12" s="32"/>
      <c r="L12" s="32"/>
      <c r="M12" s="5" t="s">
        <v>14</v>
      </c>
      <c r="N12" s="32" t="s">
        <v>15</v>
      </c>
      <c r="O12" s="32"/>
      <c r="P12" s="32"/>
      <c r="Q12" s="32"/>
      <c r="R12" s="6"/>
    </row>
    <row r="13" spans="1:18" ht="15.75" customHeight="1" thickBot="1">
      <c r="B13" s="49"/>
      <c r="C13" s="49"/>
      <c r="D13" s="49"/>
      <c r="E13" s="49"/>
      <c r="F13" s="49"/>
      <c r="G13" s="20">
        <v>1.4</v>
      </c>
      <c r="H13" s="21" t="s">
        <v>16</v>
      </c>
      <c r="I13" s="22">
        <v>0.35</v>
      </c>
      <c r="J13" s="22">
        <v>0.01</v>
      </c>
      <c r="K13" s="22">
        <v>0.02</v>
      </c>
      <c r="L13" s="22">
        <v>0.03</v>
      </c>
      <c r="M13" s="50">
        <v>0.35</v>
      </c>
      <c r="N13" s="22">
        <v>0.05</v>
      </c>
      <c r="O13" s="23">
        <v>7.4999999999999997E-2</v>
      </c>
      <c r="P13" s="50">
        <v>0.1</v>
      </c>
      <c r="Q13" s="23">
        <v>0.125</v>
      </c>
    </row>
    <row r="14" spans="1:18">
      <c r="A14" s="7"/>
      <c r="B14" s="10"/>
      <c r="C14" s="10"/>
      <c r="D14" s="8"/>
      <c r="E14" s="18">
        <v>13</v>
      </c>
      <c r="F14" s="28">
        <v>8259.84</v>
      </c>
      <c r="G14" s="45">
        <v>11563.78</v>
      </c>
      <c r="H14" s="57"/>
      <c r="I14" s="51"/>
      <c r="J14" s="58">
        <v>82.598399999999998</v>
      </c>
      <c r="K14" s="59">
        <v>165.1968</v>
      </c>
      <c r="L14" s="60">
        <v>247.79519999999999</v>
      </c>
      <c r="M14" s="61">
        <v>2890.944</v>
      </c>
      <c r="N14" s="62"/>
      <c r="O14" s="63">
        <v>619.49</v>
      </c>
      <c r="P14" s="64">
        <v>825.98</v>
      </c>
      <c r="Q14" s="65">
        <v>1032.48</v>
      </c>
    </row>
    <row r="15" spans="1:18">
      <c r="A15" s="7"/>
      <c r="B15" s="10" t="s">
        <v>17</v>
      </c>
      <c r="C15" s="10" t="s">
        <v>18</v>
      </c>
      <c r="D15" s="8"/>
      <c r="E15" s="19">
        <v>12</v>
      </c>
      <c r="F15" s="29">
        <v>8019.26</v>
      </c>
      <c r="G15" s="29">
        <v>11226.96</v>
      </c>
      <c r="H15" s="66"/>
      <c r="I15" s="52"/>
      <c r="J15" s="67">
        <v>80.192599999999999</v>
      </c>
      <c r="K15" s="68">
        <v>160.3852</v>
      </c>
      <c r="L15" s="68">
        <v>240.5778</v>
      </c>
      <c r="M15" s="69">
        <v>2806.741</v>
      </c>
      <c r="N15" s="70"/>
      <c r="O15" s="71">
        <v>601.44000000000005</v>
      </c>
      <c r="P15" s="71">
        <v>801.93</v>
      </c>
      <c r="Q15" s="72">
        <v>1002.41</v>
      </c>
    </row>
    <row r="16" spans="1:18" ht="13.5" thickBot="1">
      <c r="A16" s="7"/>
      <c r="B16" s="10" t="s">
        <v>19</v>
      </c>
      <c r="C16" s="10"/>
      <c r="D16" s="8" t="s">
        <v>20</v>
      </c>
      <c r="E16" s="42">
        <v>11</v>
      </c>
      <c r="F16" s="30">
        <v>7785.69</v>
      </c>
      <c r="G16" s="30">
        <v>10899.97</v>
      </c>
      <c r="H16" s="73"/>
      <c r="I16" s="53"/>
      <c r="J16" s="74">
        <v>77.856899999999996</v>
      </c>
      <c r="K16" s="75">
        <v>155.71379999999999</v>
      </c>
      <c r="L16" s="76">
        <v>233.57069999999999</v>
      </c>
      <c r="M16" s="77">
        <f>F16:F16*35%</f>
        <v>2724.9914999999996</v>
      </c>
      <c r="N16" s="70"/>
      <c r="O16" s="78">
        <v>583.92999999999995</v>
      </c>
      <c r="P16" s="78">
        <v>778.57</v>
      </c>
      <c r="Q16" s="79">
        <v>973.21</v>
      </c>
    </row>
    <row r="17" spans="1:17">
      <c r="A17" s="7"/>
      <c r="B17" s="10" t="s">
        <v>17</v>
      </c>
      <c r="C17" s="43"/>
      <c r="D17" s="8" t="s">
        <v>21</v>
      </c>
      <c r="E17" s="18">
        <v>10</v>
      </c>
      <c r="F17" s="31">
        <v>7558.92</v>
      </c>
      <c r="G17" s="31">
        <v>10582.49</v>
      </c>
      <c r="H17" s="57"/>
      <c r="I17" s="51"/>
      <c r="J17" s="58">
        <v>75.589200000000005</v>
      </c>
      <c r="K17" s="80">
        <v>151.17840000000001</v>
      </c>
      <c r="L17" s="80">
        <v>226.76759999999999</v>
      </c>
      <c r="M17" s="81">
        <f t="shared" ref="M17:M26" si="0">F17:F17*35%</f>
        <v>2645.6219999999998</v>
      </c>
      <c r="N17" s="70"/>
      <c r="O17" s="64">
        <v>566.91999999999996</v>
      </c>
      <c r="P17" s="64">
        <v>755.89</v>
      </c>
      <c r="Q17" s="82">
        <v>944.87</v>
      </c>
    </row>
    <row r="18" spans="1:17">
      <c r="A18" s="7"/>
      <c r="B18" s="10" t="s">
        <v>22</v>
      </c>
      <c r="C18" s="10"/>
      <c r="D18" s="8" t="s">
        <v>23</v>
      </c>
      <c r="E18" s="19">
        <v>9</v>
      </c>
      <c r="F18" s="29">
        <v>7338.76</v>
      </c>
      <c r="G18" s="29">
        <v>10274.26</v>
      </c>
      <c r="H18" s="66"/>
      <c r="I18" s="52"/>
      <c r="J18" s="67">
        <v>73.387600000000006</v>
      </c>
      <c r="K18" s="68">
        <v>146.77520000000001</v>
      </c>
      <c r="L18" s="68">
        <v>220.1628</v>
      </c>
      <c r="M18" s="69">
        <f t="shared" si="0"/>
        <v>2568.5659999999998</v>
      </c>
      <c r="N18" s="70"/>
      <c r="O18" s="71">
        <v>550.41</v>
      </c>
      <c r="P18" s="71">
        <v>733.88</v>
      </c>
      <c r="Q18" s="72">
        <v>917.35</v>
      </c>
    </row>
    <row r="19" spans="1:17">
      <c r="A19" s="7"/>
      <c r="B19" s="10" t="s">
        <v>24</v>
      </c>
      <c r="C19" s="10" t="s">
        <v>25</v>
      </c>
      <c r="D19" s="8" t="s">
        <v>26</v>
      </c>
      <c r="E19" s="19">
        <v>8</v>
      </c>
      <c r="F19" s="29">
        <v>6943.01</v>
      </c>
      <c r="G19" s="29">
        <v>9720.2099999999991</v>
      </c>
      <c r="H19" s="66"/>
      <c r="I19" s="52"/>
      <c r="J19" s="67">
        <v>69.43010000000001</v>
      </c>
      <c r="K19" s="68">
        <v>138.86020000000002</v>
      </c>
      <c r="L19" s="68">
        <v>208.2903</v>
      </c>
      <c r="M19" s="69">
        <f t="shared" si="0"/>
        <v>2430.0535</v>
      </c>
      <c r="N19" s="70"/>
      <c r="O19" s="71">
        <v>520.73</v>
      </c>
      <c r="P19" s="71">
        <v>694.3</v>
      </c>
      <c r="Q19" s="72">
        <v>867.88</v>
      </c>
    </row>
    <row r="20" spans="1:17">
      <c r="A20" s="7"/>
      <c r="B20" s="10" t="s">
        <v>20</v>
      </c>
      <c r="C20" s="10"/>
      <c r="D20" s="8" t="s">
        <v>27</v>
      </c>
      <c r="E20" s="19">
        <v>7</v>
      </c>
      <c r="F20" s="29">
        <v>6740.78</v>
      </c>
      <c r="G20" s="29">
        <v>9437.09</v>
      </c>
      <c r="H20" s="66"/>
      <c r="I20" s="52"/>
      <c r="J20" s="67">
        <v>67.407799999999995</v>
      </c>
      <c r="K20" s="68">
        <v>134.81559999999999</v>
      </c>
      <c r="L20" s="68">
        <v>202.2234</v>
      </c>
      <c r="M20" s="69">
        <f t="shared" si="0"/>
        <v>2359.2729999999997</v>
      </c>
      <c r="N20" s="70"/>
      <c r="O20" s="71">
        <v>505.56</v>
      </c>
      <c r="P20" s="71">
        <v>674.08</v>
      </c>
      <c r="Q20" s="72">
        <v>842.6</v>
      </c>
    </row>
    <row r="21" spans="1:17" ht="13.5" thickBot="1">
      <c r="A21" s="7"/>
      <c r="B21" s="10" t="s">
        <v>28</v>
      </c>
      <c r="C21" s="25"/>
      <c r="D21" s="8" t="s">
        <v>24</v>
      </c>
      <c r="E21" s="42">
        <v>6</v>
      </c>
      <c r="F21" s="30">
        <v>6544.45</v>
      </c>
      <c r="G21" s="41">
        <v>9162.23</v>
      </c>
      <c r="H21" s="73"/>
      <c r="I21" s="54"/>
      <c r="J21" s="83">
        <v>65.444500000000005</v>
      </c>
      <c r="K21" s="84">
        <v>130.88900000000001</v>
      </c>
      <c r="L21" s="84">
        <v>196.33349999999999</v>
      </c>
      <c r="M21" s="85">
        <f t="shared" si="0"/>
        <v>2290.5574999999999</v>
      </c>
      <c r="N21" s="70"/>
      <c r="O21" s="86">
        <v>490.83</v>
      </c>
      <c r="P21" s="86">
        <v>654.45000000000005</v>
      </c>
      <c r="Q21" s="87">
        <v>818.06</v>
      </c>
    </row>
    <row r="22" spans="1:17">
      <c r="A22" s="7"/>
      <c r="B22" s="10" t="s">
        <v>17</v>
      </c>
      <c r="C22" s="10"/>
      <c r="D22" s="8" t="s">
        <v>29</v>
      </c>
      <c r="E22" s="18">
        <v>5</v>
      </c>
      <c r="F22" s="31">
        <v>6353.83</v>
      </c>
      <c r="G22" s="31">
        <v>8895.36</v>
      </c>
      <c r="H22" s="88"/>
      <c r="I22" s="55"/>
      <c r="J22" s="89">
        <v>63.5383</v>
      </c>
      <c r="K22" s="59">
        <v>127.0766</v>
      </c>
      <c r="L22" s="60">
        <v>190.61489999999998</v>
      </c>
      <c r="M22" s="61">
        <f t="shared" si="0"/>
        <v>2223.8404999999998</v>
      </c>
      <c r="N22" s="70"/>
      <c r="O22" s="63">
        <v>476.54</v>
      </c>
      <c r="P22" s="63">
        <v>635.38</v>
      </c>
      <c r="Q22" s="65">
        <v>794.23</v>
      </c>
    </row>
    <row r="23" spans="1:17">
      <c r="A23" s="7"/>
      <c r="B23" s="10"/>
      <c r="C23" s="10"/>
      <c r="D23" s="8" t="s">
        <v>27</v>
      </c>
      <c r="E23" s="19">
        <v>4</v>
      </c>
      <c r="F23" s="29">
        <v>6168.78</v>
      </c>
      <c r="G23" s="29">
        <v>8636.2900000000009</v>
      </c>
      <c r="H23" s="66"/>
      <c r="I23" s="52"/>
      <c r="J23" s="67">
        <v>61.687799999999996</v>
      </c>
      <c r="K23" s="68">
        <v>123.37559999999999</v>
      </c>
      <c r="L23" s="68">
        <v>185.06339999999997</v>
      </c>
      <c r="M23" s="69">
        <f t="shared" si="0"/>
        <v>2159.0729999999999</v>
      </c>
      <c r="N23" s="70"/>
      <c r="O23" s="71">
        <v>462.66</v>
      </c>
      <c r="P23" s="71">
        <v>616.88</v>
      </c>
      <c r="Q23" s="72">
        <v>771.1</v>
      </c>
    </row>
    <row r="24" spans="1:17">
      <c r="A24" s="7"/>
      <c r="B24" s="10"/>
      <c r="C24" s="10" t="s">
        <v>17</v>
      </c>
      <c r="D24" s="8"/>
      <c r="E24" s="19">
        <v>3</v>
      </c>
      <c r="F24" s="29">
        <v>5836.11</v>
      </c>
      <c r="G24" s="29">
        <v>8170.55</v>
      </c>
      <c r="H24" s="66"/>
      <c r="I24" s="52"/>
      <c r="J24" s="67">
        <v>58.3611</v>
      </c>
      <c r="K24" s="68">
        <v>116.7222</v>
      </c>
      <c r="L24" s="68">
        <v>175.08329999999998</v>
      </c>
      <c r="M24" s="69">
        <f t="shared" si="0"/>
        <v>2042.6384999999998</v>
      </c>
      <c r="N24" s="70"/>
      <c r="O24" s="71">
        <v>437.71</v>
      </c>
      <c r="P24" s="71">
        <v>583.61</v>
      </c>
      <c r="Q24" s="72">
        <v>729.51</v>
      </c>
    </row>
    <row r="25" spans="1:17">
      <c r="A25" s="7"/>
      <c r="B25" s="10"/>
      <c r="C25" s="10"/>
      <c r="D25" s="8"/>
      <c r="E25" s="19">
        <v>2</v>
      </c>
      <c r="F25" s="29">
        <v>5666.12</v>
      </c>
      <c r="G25" s="29">
        <v>7932.57</v>
      </c>
      <c r="H25" s="66"/>
      <c r="I25" s="52"/>
      <c r="J25" s="67">
        <v>56.661200000000001</v>
      </c>
      <c r="K25" s="68">
        <v>113.3224</v>
      </c>
      <c r="L25" s="68">
        <v>169.9836</v>
      </c>
      <c r="M25" s="69">
        <f t="shared" si="0"/>
        <v>1983.1419999999998</v>
      </c>
      <c r="N25" s="70"/>
      <c r="O25" s="71">
        <v>424.96</v>
      </c>
      <c r="P25" s="71">
        <v>566.61</v>
      </c>
      <c r="Q25" s="72">
        <v>708.27</v>
      </c>
    </row>
    <row r="26" spans="1:17" ht="13.5" thickBot="1">
      <c r="A26" s="7"/>
      <c r="B26" s="25"/>
      <c r="C26" s="25"/>
      <c r="D26" s="38"/>
      <c r="E26" s="26">
        <v>1</v>
      </c>
      <c r="F26" s="40">
        <v>5501.09</v>
      </c>
      <c r="G26" s="41">
        <v>7701.53</v>
      </c>
      <c r="H26" s="90"/>
      <c r="I26" s="56"/>
      <c r="J26" s="74">
        <v>55.010899999999999</v>
      </c>
      <c r="K26" s="84">
        <v>110.0218</v>
      </c>
      <c r="L26" s="76">
        <v>165.03270000000001</v>
      </c>
      <c r="M26" s="77">
        <f t="shared" si="0"/>
        <v>1925.3815</v>
      </c>
      <c r="N26" s="91"/>
      <c r="O26" s="78">
        <v>412.58</v>
      </c>
      <c r="P26" s="86">
        <v>550.11</v>
      </c>
      <c r="Q26" s="79">
        <v>687.64</v>
      </c>
    </row>
    <row r="27" spans="1:17">
      <c r="A27" s="7"/>
      <c r="B27" s="9"/>
      <c r="C27" s="10"/>
      <c r="D27" s="24"/>
      <c r="E27" s="39">
        <v>13</v>
      </c>
      <c r="F27" s="31">
        <v>5034.29</v>
      </c>
      <c r="G27" s="28">
        <v>7048.01</v>
      </c>
      <c r="H27" s="57"/>
      <c r="I27" s="51">
        <f>F27*35%</f>
        <v>1762.0014999999999</v>
      </c>
      <c r="J27" s="58">
        <v>50.3429</v>
      </c>
      <c r="K27" s="59">
        <v>100.6858</v>
      </c>
      <c r="L27" s="80">
        <v>151.02869999999999</v>
      </c>
      <c r="M27" s="92"/>
      <c r="N27" s="63">
        <v>251.71</v>
      </c>
      <c r="O27" s="64">
        <v>377.57</v>
      </c>
      <c r="P27" s="63">
        <v>503.43</v>
      </c>
      <c r="Q27" s="82">
        <v>629.29</v>
      </c>
    </row>
    <row r="28" spans="1:17">
      <c r="A28" s="7"/>
      <c r="B28" s="9"/>
      <c r="C28" s="10" t="s">
        <v>18</v>
      </c>
      <c r="D28" s="11"/>
      <c r="E28" s="19">
        <v>12</v>
      </c>
      <c r="F28" s="29">
        <v>4887.66</v>
      </c>
      <c r="G28" s="29">
        <v>6842.72</v>
      </c>
      <c r="H28" s="66"/>
      <c r="I28" s="55">
        <f t="shared" ref="I28:I39" si="1">F28*35%</f>
        <v>1710.6809999999998</v>
      </c>
      <c r="J28" s="67">
        <v>48.876599999999996</v>
      </c>
      <c r="K28" s="68">
        <v>97.753199999999993</v>
      </c>
      <c r="L28" s="68">
        <v>146.62979999999999</v>
      </c>
      <c r="M28" s="66"/>
      <c r="N28" s="71">
        <v>244.38</v>
      </c>
      <c r="O28" s="71">
        <v>366.57</v>
      </c>
      <c r="P28" s="71">
        <v>488.77</v>
      </c>
      <c r="Q28" s="72">
        <v>610.96</v>
      </c>
    </row>
    <row r="29" spans="1:17" ht="13.5" thickBot="1">
      <c r="A29" s="7"/>
      <c r="B29" s="9" t="s">
        <v>28</v>
      </c>
      <c r="C29" s="25"/>
      <c r="D29" s="11"/>
      <c r="E29" s="42">
        <v>11</v>
      </c>
      <c r="F29" s="30">
        <v>4745.3</v>
      </c>
      <c r="G29" s="30">
        <v>6643.42</v>
      </c>
      <c r="H29" s="93"/>
      <c r="I29" s="94">
        <f t="shared" si="1"/>
        <v>1660.855</v>
      </c>
      <c r="J29" s="83">
        <v>47.453000000000003</v>
      </c>
      <c r="K29" s="84">
        <v>94.906000000000006</v>
      </c>
      <c r="L29" s="76">
        <v>142.35900000000001</v>
      </c>
      <c r="M29" s="90"/>
      <c r="N29" s="78">
        <v>237.27</v>
      </c>
      <c r="O29" s="78">
        <v>355.9</v>
      </c>
      <c r="P29" s="78">
        <v>474.53</v>
      </c>
      <c r="Q29" s="79">
        <v>593.16</v>
      </c>
    </row>
    <row r="30" spans="1:17">
      <c r="A30" s="7"/>
      <c r="B30" s="9" t="s">
        <v>30</v>
      </c>
      <c r="C30" s="10"/>
      <c r="D30" s="8" t="s">
        <v>31</v>
      </c>
      <c r="E30" s="18">
        <v>10</v>
      </c>
      <c r="F30" s="31">
        <v>4607.09</v>
      </c>
      <c r="G30" s="31">
        <v>6449.93</v>
      </c>
      <c r="H30" s="57"/>
      <c r="I30" s="51">
        <f t="shared" si="1"/>
        <v>1612.4814999999999</v>
      </c>
      <c r="J30" s="89">
        <v>46.070900000000002</v>
      </c>
      <c r="K30" s="59">
        <v>92.141800000000003</v>
      </c>
      <c r="L30" s="80">
        <v>138.21270000000001</v>
      </c>
      <c r="M30" s="88"/>
      <c r="N30" s="64">
        <v>230.35</v>
      </c>
      <c r="O30" s="64">
        <v>345.53</v>
      </c>
      <c r="P30" s="64">
        <v>460.71</v>
      </c>
      <c r="Q30" s="82">
        <v>575.89</v>
      </c>
    </row>
    <row r="31" spans="1:17">
      <c r="A31" s="7"/>
      <c r="B31" s="9" t="s">
        <v>18</v>
      </c>
      <c r="C31" s="10"/>
      <c r="D31" s="8" t="s">
        <v>30</v>
      </c>
      <c r="E31" s="19">
        <v>9</v>
      </c>
      <c r="F31" s="29">
        <v>4472.8900000000003</v>
      </c>
      <c r="G31" s="29">
        <v>6262.05</v>
      </c>
      <c r="H31" s="66"/>
      <c r="I31" s="55">
        <f t="shared" si="1"/>
        <v>1565.5115000000001</v>
      </c>
      <c r="J31" s="67">
        <v>44.728900000000003</v>
      </c>
      <c r="K31" s="68">
        <v>89.457800000000006</v>
      </c>
      <c r="L31" s="68">
        <v>134.1867</v>
      </c>
      <c r="M31" s="66"/>
      <c r="N31" s="71">
        <v>223.64</v>
      </c>
      <c r="O31" s="71">
        <v>335.47</v>
      </c>
      <c r="P31" s="71">
        <v>447.29</v>
      </c>
      <c r="Q31" s="72">
        <v>559.11</v>
      </c>
    </row>
    <row r="32" spans="1:17">
      <c r="A32" s="7"/>
      <c r="B32" s="9" t="s">
        <v>19</v>
      </c>
      <c r="C32" s="10" t="s">
        <v>25</v>
      </c>
      <c r="D32" s="8" t="s">
        <v>32</v>
      </c>
      <c r="E32" s="19">
        <v>8</v>
      </c>
      <c r="F32" s="29">
        <v>4231.6899999999996</v>
      </c>
      <c r="G32" s="29">
        <v>5924.37</v>
      </c>
      <c r="H32" s="66"/>
      <c r="I32" s="55">
        <f t="shared" si="1"/>
        <v>1481.0914999999998</v>
      </c>
      <c r="J32" s="67">
        <v>42.316899999999997</v>
      </c>
      <c r="K32" s="68">
        <v>84.633799999999994</v>
      </c>
      <c r="L32" s="68">
        <v>126.95069999999998</v>
      </c>
      <c r="M32" s="66"/>
      <c r="N32" s="71">
        <v>211.58</v>
      </c>
      <c r="O32" s="71">
        <v>317.38</v>
      </c>
      <c r="P32" s="71">
        <v>423.17</v>
      </c>
      <c r="Q32" s="72">
        <v>528.96</v>
      </c>
    </row>
    <row r="33" spans="1:17">
      <c r="A33" s="7"/>
      <c r="B33" s="9" t="s">
        <v>24</v>
      </c>
      <c r="C33" s="10"/>
      <c r="D33" s="8" t="s">
        <v>24</v>
      </c>
      <c r="E33" s="19">
        <v>7</v>
      </c>
      <c r="F33" s="29">
        <v>4108.43</v>
      </c>
      <c r="G33" s="29">
        <v>5751.8</v>
      </c>
      <c r="H33" s="66"/>
      <c r="I33" s="55">
        <f t="shared" si="1"/>
        <v>1437.9504999999999</v>
      </c>
      <c r="J33" s="67">
        <v>41.084300000000006</v>
      </c>
      <c r="K33" s="68">
        <v>82.168600000000012</v>
      </c>
      <c r="L33" s="68">
        <v>123.25290000000001</v>
      </c>
      <c r="M33" s="66"/>
      <c r="N33" s="71">
        <v>205.42</v>
      </c>
      <c r="O33" s="71">
        <v>308.13</v>
      </c>
      <c r="P33" s="71">
        <v>410.84</v>
      </c>
      <c r="Q33" s="72">
        <v>513.54999999999995</v>
      </c>
    </row>
    <row r="34" spans="1:17" ht="13.5" thickBot="1">
      <c r="A34" s="7"/>
      <c r="B34" s="9" t="s">
        <v>18</v>
      </c>
      <c r="C34" s="25"/>
      <c r="D34" s="8" t="s">
        <v>29</v>
      </c>
      <c r="E34" s="44">
        <v>6</v>
      </c>
      <c r="F34" s="30">
        <v>3988.78</v>
      </c>
      <c r="G34" s="30">
        <v>5584.29</v>
      </c>
      <c r="H34" s="93"/>
      <c r="I34" s="94">
        <f t="shared" si="1"/>
        <v>1396.0730000000001</v>
      </c>
      <c r="J34" s="74">
        <v>39.887800000000006</v>
      </c>
      <c r="K34" s="75">
        <v>79.775600000000011</v>
      </c>
      <c r="L34" s="76">
        <v>119.6634</v>
      </c>
      <c r="M34" s="90"/>
      <c r="N34" s="78">
        <v>199.44</v>
      </c>
      <c r="O34" s="86">
        <v>299.16000000000003</v>
      </c>
      <c r="P34" s="86">
        <v>398.88</v>
      </c>
      <c r="Q34" s="79">
        <v>498.6</v>
      </c>
    </row>
    <row r="35" spans="1:17">
      <c r="A35" s="7"/>
      <c r="B35" s="9" t="s">
        <v>29</v>
      </c>
      <c r="C35" s="10"/>
      <c r="D35" s="11"/>
      <c r="E35" s="39">
        <v>5</v>
      </c>
      <c r="F35" s="31">
        <v>3872.6</v>
      </c>
      <c r="G35" s="31">
        <v>5421.64</v>
      </c>
      <c r="H35" s="57"/>
      <c r="I35" s="51">
        <f t="shared" si="1"/>
        <v>1355.4099999999999</v>
      </c>
      <c r="J35" s="58">
        <v>38.725999999999999</v>
      </c>
      <c r="K35" s="80">
        <v>77.451999999999998</v>
      </c>
      <c r="L35" s="80">
        <v>116.178</v>
      </c>
      <c r="M35" s="88"/>
      <c r="N35" s="64">
        <v>193.63</v>
      </c>
      <c r="O35" s="63">
        <v>290.45</v>
      </c>
      <c r="P35" s="63">
        <v>387.26</v>
      </c>
      <c r="Q35" s="82">
        <v>484.08</v>
      </c>
    </row>
    <row r="36" spans="1:17">
      <c r="A36" s="7"/>
      <c r="B36" s="9"/>
      <c r="C36" s="10"/>
      <c r="D36" s="11"/>
      <c r="E36" s="19">
        <v>4</v>
      </c>
      <c r="F36" s="29">
        <v>3759.8</v>
      </c>
      <c r="G36" s="29">
        <v>5263.72</v>
      </c>
      <c r="H36" s="66"/>
      <c r="I36" s="55">
        <f t="shared" si="1"/>
        <v>1315.93</v>
      </c>
      <c r="J36" s="67">
        <v>37.598000000000006</v>
      </c>
      <c r="K36" s="68">
        <v>75.196000000000012</v>
      </c>
      <c r="L36" s="68">
        <v>112.794</v>
      </c>
      <c r="M36" s="66"/>
      <c r="N36" s="71">
        <v>187.99</v>
      </c>
      <c r="O36" s="71">
        <v>281.99</v>
      </c>
      <c r="P36" s="71">
        <v>375.98</v>
      </c>
      <c r="Q36" s="72">
        <v>469.98</v>
      </c>
    </row>
    <row r="37" spans="1:17">
      <c r="A37" s="7"/>
      <c r="B37" s="9"/>
      <c r="C37" s="10" t="s">
        <v>17</v>
      </c>
      <c r="D37" s="11"/>
      <c r="E37" s="19">
        <v>3</v>
      </c>
      <c r="F37" s="29">
        <v>3557.05</v>
      </c>
      <c r="G37" s="29">
        <v>4979.87</v>
      </c>
      <c r="H37" s="66"/>
      <c r="I37" s="55">
        <f t="shared" si="1"/>
        <v>1244.9675</v>
      </c>
      <c r="J37" s="67">
        <v>35.570500000000003</v>
      </c>
      <c r="K37" s="68">
        <v>71.141000000000005</v>
      </c>
      <c r="L37" s="68">
        <v>106.7115</v>
      </c>
      <c r="M37" s="66"/>
      <c r="N37" s="71">
        <v>177.85</v>
      </c>
      <c r="O37" s="71">
        <v>266.77999999999997</v>
      </c>
      <c r="P37" s="71">
        <v>355.71</v>
      </c>
      <c r="Q37" s="72">
        <v>444.63</v>
      </c>
    </row>
    <row r="38" spans="1:17">
      <c r="A38" s="7"/>
      <c r="B38" s="9"/>
      <c r="C38" s="10"/>
      <c r="D38" s="11"/>
      <c r="E38" s="19">
        <v>2</v>
      </c>
      <c r="F38" s="29">
        <v>3453.45</v>
      </c>
      <c r="G38" s="29">
        <v>4834.83</v>
      </c>
      <c r="H38" s="66"/>
      <c r="I38" s="55">
        <f t="shared" si="1"/>
        <v>1208.7074999999998</v>
      </c>
      <c r="J38" s="67">
        <v>34.534500000000001</v>
      </c>
      <c r="K38" s="68">
        <v>69.069000000000003</v>
      </c>
      <c r="L38" s="68">
        <v>103.6035</v>
      </c>
      <c r="M38" s="66"/>
      <c r="N38" s="71">
        <v>172.67</v>
      </c>
      <c r="O38" s="71">
        <v>259.01</v>
      </c>
      <c r="P38" s="71">
        <v>345.35</v>
      </c>
      <c r="Q38" s="72">
        <v>431.68</v>
      </c>
    </row>
    <row r="39" spans="1:17" ht="13.5" thickBot="1">
      <c r="A39" s="7"/>
      <c r="B39" s="25"/>
      <c r="C39" s="25"/>
      <c r="D39" s="27"/>
      <c r="E39" s="26">
        <v>1</v>
      </c>
      <c r="F39" s="30">
        <v>3352.85</v>
      </c>
      <c r="G39" s="40">
        <v>4693.99</v>
      </c>
      <c r="H39" s="90"/>
      <c r="I39" s="54">
        <f t="shared" si="1"/>
        <v>1173.4974999999999</v>
      </c>
      <c r="J39" s="83">
        <v>33.528500000000001</v>
      </c>
      <c r="K39" s="75">
        <v>67.057000000000002</v>
      </c>
      <c r="L39" s="76">
        <v>100.5855</v>
      </c>
      <c r="M39" s="90"/>
      <c r="N39" s="78">
        <v>167.64</v>
      </c>
      <c r="O39" s="78">
        <v>251.46</v>
      </c>
      <c r="P39" s="86">
        <v>335.29</v>
      </c>
      <c r="Q39" s="87">
        <v>419.11</v>
      </c>
    </row>
    <row r="40" spans="1:17">
      <c r="A40" s="7"/>
      <c r="B40" s="9"/>
      <c r="C40" s="10"/>
      <c r="D40" s="11"/>
      <c r="E40" s="18">
        <v>13</v>
      </c>
      <c r="F40" s="28">
        <v>2981.49</v>
      </c>
      <c r="G40" s="45">
        <v>4174.09</v>
      </c>
      <c r="H40" s="88"/>
      <c r="I40" s="55"/>
      <c r="J40" s="89">
        <v>29.814899999999998</v>
      </c>
      <c r="K40" s="80">
        <v>59.629799999999996</v>
      </c>
      <c r="L40" s="80">
        <v>89.444699999999983</v>
      </c>
      <c r="M40" s="88"/>
      <c r="N40" s="95"/>
      <c r="O40" s="64">
        <v>223.61</v>
      </c>
      <c r="P40" s="63">
        <v>298.14999999999998</v>
      </c>
      <c r="Q40" s="65">
        <v>372.69</v>
      </c>
    </row>
    <row r="41" spans="1:17">
      <c r="A41" s="7"/>
      <c r="B41" s="9" t="s">
        <v>17</v>
      </c>
      <c r="C41" s="10" t="s">
        <v>18</v>
      </c>
      <c r="D41" s="8" t="s">
        <v>33</v>
      </c>
      <c r="E41" s="19">
        <v>12</v>
      </c>
      <c r="F41" s="29">
        <v>2853.12</v>
      </c>
      <c r="G41" s="29">
        <v>3994.37</v>
      </c>
      <c r="H41" s="66"/>
      <c r="I41" s="52"/>
      <c r="J41" s="67">
        <v>28.531199999999998</v>
      </c>
      <c r="K41" s="68">
        <v>57.062399999999997</v>
      </c>
      <c r="L41" s="68">
        <v>85.593599999999995</v>
      </c>
      <c r="M41" s="66"/>
      <c r="N41" s="70"/>
      <c r="O41" s="71">
        <v>213.98</v>
      </c>
      <c r="P41" s="71">
        <v>285.31</v>
      </c>
      <c r="Q41" s="72">
        <v>356.64</v>
      </c>
    </row>
    <row r="42" spans="1:17" ht="13.5" thickBot="1">
      <c r="A42" s="7"/>
      <c r="B42" s="9" t="s">
        <v>21</v>
      </c>
      <c r="C42" s="25"/>
      <c r="D42" s="8" t="s">
        <v>21</v>
      </c>
      <c r="E42" s="42">
        <v>11</v>
      </c>
      <c r="F42" s="30">
        <v>2730.25</v>
      </c>
      <c r="G42" s="30">
        <v>3822.35</v>
      </c>
      <c r="H42" s="93"/>
      <c r="I42" s="53"/>
      <c r="J42" s="74">
        <v>27.302500000000002</v>
      </c>
      <c r="K42" s="75">
        <v>54.605000000000004</v>
      </c>
      <c r="L42" s="84">
        <v>81.907499999999999</v>
      </c>
      <c r="M42" s="93"/>
      <c r="N42" s="70"/>
      <c r="O42" s="78">
        <v>204.77</v>
      </c>
      <c r="P42" s="86">
        <v>273.02999999999997</v>
      </c>
      <c r="Q42" s="87">
        <v>341.28</v>
      </c>
    </row>
    <row r="43" spans="1:17">
      <c r="A43" s="7"/>
      <c r="B43" s="9" t="s">
        <v>34</v>
      </c>
      <c r="C43" s="10"/>
      <c r="D43" s="8" t="s">
        <v>19</v>
      </c>
      <c r="E43" s="18">
        <v>10</v>
      </c>
      <c r="F43" s="31">
        <v>2612.69</v>
      </c>
      <c r="G43" s="31">
        <v>3657.77</v>
      </c>
      <c r="H43" s="57"/>
      <c r="I43" s="51"/>
      <c r="J43" s="58">
        <v>26.126900000000003</v>
      </c>
      <c r="K43" s="80">
        <v>52.253800000000005</v>
      </c>
      <c r="L43" s="60">
        <v>78.380700000000004</v>
      </c>
      <c r="M43" s="92"/>
      <c r="N43" s="70"/>
      <c r="O43" s="64">
        <v>195.95</v>
      </c>
      <c r="P43" s="63">
        <v>261.27</v>
      </c>
      <c r="Q43" s="65">
        <v>326.58999999999997</v>
      </c>
    </row>
    <row r="44" spans="1:17">
      <c r="A44" s="7"/>
      <c r="B44" s="9" t="s">
        <v>24</v>
      </c>
      <c r="C44" s="10"/>
      <c r="D44" s="8" t="s">
        <v>32</v>
      </c>
      <c r="E44" s="19">
        <v>9</v>
      </c>
      <c r="F44" s="29">
        <v>2500.17</v>
      </c>
      <c r="G44" s="29">
        <v>3500.24</v>
      </c>
      <c r="H44" s="66"/>
      <c r="I44" s="52"/>
      <c r="J44" s="67">
        <v>25.0017</v>
      </c>
      <c r="K44" s="68">
        <v>50.003399999999999</v>
      </c>
      <c r="L44" s="68">
        <v>75.005099999999999</v>
      </c>
      <c r="M44" s="66"/>
      <c r="N44" s="70"/>
      <c r="O44" s="71">
        <v>187.51</v>
      </c>
      <c r="P44" s="71">
        <v>250.02</v>
      </c>
      <c r="Q44" s="72">
        <v>312.52</v>
      </c>
    </row>
    <row r="45" spans="1:17">
      <c r="A45" s="7"/>
      <c r="B45" s="9" t="s">
        <v>22</v>
      </c>
      <c r="C45" s="10" t="s">
        <v>25</v>
      </c>
      <c r="D45" s="8" t="s">
        <v>17</v>
      </c>
      <c r="E45" s="19">
        <v>8</v>
      </c>
      <c r="F45" s="29">
        <v>2365.34</v>
      </c>
      <c r="G45" s="29">
        <v>3311.48</v>
      </c>
      <c r="H45" s="66"/>
      <c r="I45" s="52"/>
      <c r="J45" s="67">
        <v>23.653400000000001</v>
      </c>
      <c r="K45" s="68">
        <v>47.306800000000003</v>
      </c>
      <c r="L45" s="68">
        <v>70.9602</v>
      </c>
      <c r="M45" s="66"/>
      <c r="N45" s="70"/>
      <c r="O45" s="71">
        <v>177.4</v>
      </c>
      <c r="P45" s="71">
        <v>236.53</v>
      </c>
      <c r="Q45" s="72">
        <v>295.67</v>
      </c>
    </row>
    <row r="46" spans="1:17">
      <c r="A46" s="7"/>
      <c r="B46" s="9" t="s">
        <v>24</v>
      </c>
      <c r="C46" s="10"/>
      <c r="D46" s="8" t="s">
        <v>31</v>
      </c>
      <c r="E46" s="19">
        <v>7</v>
      </c>
      <c r="F46" s="29">
        <v>2263.4899999999998</v>
      </c>
      <c r="G46" s="29">
        <v>3168.89</v>
      </c>
      <c r="H46" s="66"/>
      <c r="I46" s="52"/>
      <c r="J46" s="67">
        <v>22.634899999999998</v>
      </c>
      <c r="K46" s="68">
        <v>45.269799999999996</v>
      </c>
      <c r="L46" s="68">
        <v>67.904699999999991</v>
      </c>
      <c r="M46" s="66"/>
      <c r="N46" s="70"/>
      <c r="O46" s="71">
        <v>169.76</v>
      </c>
      <c r="P46" s="71">
        <v>226.35</v>
      </c>
      <c r="Q46" s="72">
        <v>282.94</v>
      </c>
    </row>
    <row r="47" spans="1:17" ht="13.5" thickBot="1">
      <c r="A47" s="7"/>
      <c r="B47" s="9" t="s">
        <v>17</v>
      </c>
      <c r="C47" s="10"/>
      <c r="D47" s="8" t="s">
        <v>26</v>
      </c>
      <c r="E47" s="42">
        <v>6</v>
      </c>
      <c r="F47" s="30">
        <v>2166.0300000000002</v>
      </c>
      <c r="G47" s="30">
        <v>3032.44</v>
      </c>
      <c r="H47" s="93"/>
      <c r="I47" s="53"/>
      <c r="J47" s="83">
        <v>21.660300000000003</v>
      </c>
      <c r="K47" s="75">
        <v>43.320600000000006</v>
      </c>
      <c r="L47" s="84">
        <v>64.980900000000005</v>
      </c>
      <c r="M47" s="90"/>
      <c r="N47" s="70"/>
      <c r="O47" s="86">
        <v>162.44999999999999</v>
      </c>
      <c r="P47" s="86">
        <v>216.6</v>
      </c>
      <c r="Q47" s="79">
        <v>270.75</v>
      </c>
    </row>
    <row r="48" spans="1:17">
      <c r="A48" s="7"/>
      <c r="B48" s="9" t="s">
        <v>27</v>
      </c>
      <c r="C48" s="43"/>
      <c r="D48" s="8" t="s">
        <v>19</v>
      </c>
      <c r="E48" s="18">
        <v>5</v>
      </c>
      <c r="F48" s="28">
        <v>2072.75</v>
      </c>
      <c r="G48" s="28">
        <v>2901.85</v>
      </c>
      <c r="H48" s="57"/>
      <c r="I48" s="51"/>
      <c r="J48" s="89">
        <v>20.727499999999999</v>
      </c>
      <c r="K48" s="80">
        <v>41.454999999999998</v>
      </c>
      <c r="L48" s="60">
        <v>62.182499999999997</v>
      </c>
      <c r="M48" s="88"/>
      <c r="N48" s="70"/>
      <c r="O48" s="63">
        <v>155.46</v>
      </c>
      <c r="P48" s="63">
        <v>207.28</v>
      </c>
      <c r="Q48" s="82">
        <v>259.08999999999997</v>
      </c>
    </row>
    <row r="49" spans="1:17">
      <c r="A49" s="7"/>
      <c r="B49" s="9"/>
      <c r="C49" s="10"/>
      <c r="D49" s="8" t="s">
        <v>28</v>
      </c>
      <c r="E49" s="19">
        <v>4</v>
      </c>
      <c r="F49" s="29">
        <v>1983.49</v>
      </c>
      <c r="G49" s="29">
        <v>2776.89</v>
      </c>
      <c r="H49" s="66"/>
      <c r="I49" s="52"/>
      <c r="J49" s="67">
        <v>19.834900000000001</v>
      </c>
      <c r="K49" s="68">
        <v>39.669800000000002</v>
      </c>
      <c r="L49" s="68">
        <v>59.5047</v>
      </c>
      <c r="M49" s="66"/>
      <c r="N49" s="70"/>
      <c r="O49" s="71">
        <v>148.76</v>
      </c>
      <c r="P49" s="71">
        <v>198.35</v>
      </c>
      <c r="Q49" s="72">
        <v>247.94</v>
      </c>
    </row>
    <row r="50" spans="1:17">
      <c r="A50" s="7"/>
      <c r="B50" s="9"/>
      <c r="C50" s="10" t="s">
        <v>17</v>
      </c>
      <c r="D50" s="8" t="s">
        <v>17</v>
      </c>
      <c r="E50" s="19">
        <v>3</v>
      </c>
      <c r="F50" s="29">
        <v>1876.53</v>
      </c>
      <c r="G50" s="29">
        <v>2627.14</v>
      </c>
      <c r="H50" s="66"/>
      <c r="I50" s="52"/>
      <c r="J50" s="67">
        <v>18.7653</v>
      </c>
      <c r="K50" s="68">
        <v>37.5306</v>
      </c>
      <c r="L50" s="68">
        <v>56.295899999999996</v>
      </c>
      <c r="M50" s="66"/>
      <c r="N50" s="70"/>
      <c r="O50" s="71">
        <v>140.74</v>
      </c>
      <c r="P50" s="71">
        <v>187.65</v>
      </c>
      <c r="Q50" s="72">
        <v>234.57</v>
      </c>
    </row>
    <row r="51" spans="1:17">
      <c r="A51" s="7"/>
      <c r="B51" s="9"/>
      <c r="C51" s="10"/>
      <c r="D51" s="8" t="s">
        <v>22</v>
      </c>
      <c r="E51" s="19">
        <v>2</v>
      </c>
      <c r="F51" s="29">
        <v>1795.72</v>
      </c>
      <c r="G51" s="29">
        <v>2514.0100000000002</v>
      </c>
      <c r="H51" s="66"/>
      <c r="I51" s="52"/>
      <c r="J51" s="67">
        <v>17.9572</v>
      </c>
      <c r="K51" s="68">
        <v>35.914400000000001</v>
      </c>
      <c r="L51" s="68">
        <v>53.871600000000001</v>
      </c>
      <c r="M51" s="66"/>
      <c r="N51" s="70"/>
      <c r="O51" s="71">
        <v>134.68</v>
      </c>
      <c r="P51" s="71">
        <v>179.57</v>
      </c>
      <c r="Q51" s="72">
        <v>224.47</v>
      </c>
    </row>
    <row r="52" spans="1:17" ht="13.5" thickBot="1">
      <c r="A52" s="7"/>
      <c r="B52" s="25"/>
      <c r="C52" s="25"/>
      <c r="D52" s="10"/>
      <c r="E52" s="44">
        <v>1</v>
      </c>
      <c r="F52" s="40">
        <v>1718.39</v>
      </c>
      <c r="G52" s="41">
        <v>2405.75</v>
      </c>
      <c r="H52" s="73"/>
      <c r="I52" s="54"/>
      <c r="J52" s="83">
        <v>17.183900000000001</v>
      </c>
      <c r="K52" s="84">
        <v>34.367800000000003</v>
      </c>
      <c r="L52" s="84">
        <v>51.551700000000004</v>
      </c>
      <c r="M52" s="93"/>
      <c r="N52" s="96"/>
      <c r="O52" s="86">
        <v>128.88</v>
      </c>
      <c r="P52" s="78">
        <v>171.84</v>
      </c>
      <c r="Q52" s="87">
        <v>214.8</v>
      </c>
    </row>
    <row r="53" spans="1:17" ht="6" customHeight="1">
      <c r="B53" s="2"/>
      <c r="C53" s="46"/>
      <c r="D53" s="47"/>
      <c r="E53" s="47"/>
      <c r="F53" s="47"/>
      <c r="G53" s="2"/>
      <c r="H53" s="2"/>
      <c r="I53" s="2"/>
      <c r="J53" s="2"/>
      <c r="K53" s="47"/>
      <c r="L53" s="48"/>
      <c r="M53" s="47"/>
      <c r="N53" s="47"/>
      <c r="O53" s="47"/>
      <c r="P53" s="2"/>
      <c r="Q53" s="47"/>
    </row>
    <row r="54" spans="1:17">
      <c r="B54" s="2" t="s">
        <v>35</v>
      </c>
      <c r="C54" s="2"/>
      <c r="D54" s="2" t="s">
        <v>39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>
      <c r="B55" s="2"/>
      <c r="C55" s="2"/>
      <c r="D55" s="1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>
      <c r="D56" s="6"/>
    </row>
    <row r="65" spans="2:6">
      <c r="B65" s="13"/>
      <c r="E65" s="13"/>
      <c r="F65" s="14"/>
    </row>
    <row r="66" spans="2:6">
      <c r="E66" s="13"/>
      <c r="F66" s="13"/>
    </row>
    <row r="67" spans="2:6">
      <c r="E67" s="13"/>
    </row>
    <row r="68" spans="2:6">
      <c r="E68" s="13"/>
    </row>
  </sheetData>
  <mergeCells count="15">
    <mergeCell ref="B6:Q6"/>
    <mergeCell ref="B9:E9"/>
    <mergeCell ref="F9:F11"/>
    <mergeCell ref="G9:Q9"/>
    <mergeCell ref="B10:E13"/>
    <mergeCell ref="G10:H10"/>
    <mergeCell ref="I10:Q10"/>
    <mergeCell ref="G11:H11"/>
    <mergeCell ref="I11:L11"/>
    <mergeCell ref="M11:Q11"/>
    <mergeCell ref="N40:N52"/>
    <mergeCell ref="N14:N26"/>
    <mergeCell ref="F12:F13"/>
    <mergeCell ref="J12:L12"/>
    <mergeCell ref="N12:Q12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cd7af406-e04d-49ba-b6ca-717b732d989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6" ma:contentTypeDescription="Create a new document." ma:contentTypeScope="" ma:versionID="1ca2b5f4255d94bc94bc6a4d4c191262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80c82d657434c87d4492b4aebaa985e2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FBCDA7-BF99-44B0-92BE-546063CB6E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F6F9F-F95B-4249-AF9D-51B55A97D540}">
  <ds:schemaRefs>
    <ds:schemaRef ds:uri="fc2dd9b1-3373-40fd-8da9-8f9649c5ed29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cd7af406-e04d-49ba-b6ca-717b732d989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434F5A-0DDC-4A9F-8C52-9B3028533B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Usuário do Windows</dc:creator>
  <cp:lastModifiedBy>MARIA CRISTINA POGI</cp:lastModifiedBy>
  <cp:lastPrinted>2023-03-01T18:19:23Z</cp:lastPrinted>
  <dcterms:created xsi:type="dcterms:W3CDTF">2016-01-05T14:10:11Z</dcterms:created>
  <dcterms:modified xsi:type="dcterms:W3CDTF">2023-03-10T19:10:54Z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3825800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ComplianceAssetId">
    <vt:lpwstr/>
  </property>
</Properties>
</file>