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3\Daco - Mapa Demonstrativo\"/>
    </mc:Choice>
  </mc:AlternateContent>
  <bookViews>
    <workbookView xWindow="14385" yWindow="-15" windowWidth="14430" windowHeight="12195"/>
  </bookViews>
  <sheets>
    <sheet name="TRF 3" sheetId="1" r:id="rId1"/>
    <sheet name="SEÇÕES" sheetId="5" r:id="rId2"/>
    <sheet name="TesGerTRF3" sheetId="3" state="hidden" r:id="rId3"/>
    <sheet name="TesGerSOF3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1">#REF!</definedName>
    <definedName name="a" localSheetId="0">#REF!</definedName>
    <definedName name="a">#REF!</definedName>
    <definedName name="_xlnm.Print_Area" localSheetId="1">SEÇÕES!$A$1:$K$88</definedName>
    <definedName name="_xlnm.Print_Area" localSheetId="0">'TRF 3'!$A$1:$K$90</definedName>
    <definedName name="AREANIMPRESSA" localSheetId="1">#REF!</definedName>
    <definedName name="AREANIMPRESSA" localSheetId="0">#REF!</definedName>
    <definedName name="AREANIMPRESSA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ç" localSheetId="1">#REF!</definedName>
    <definedName name="ç" localSheetId="0">#REF!</definedName>
    <definedName name="ç">#REF!</definedName>
    <definedName name="COLUNADOMAPA" localSheetId="1">#REF!</definedName>
    <definedName name="COLUNADOMAPA" localSheetId="0">#REF!</definedName>
    <definedName name="COLUNADOMAPA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ecelulasdetrabalho" localSheetId="1">#REF!</definedName>
    <definedName name="ecelulasdetrabalho" localSheetId="0">#REF!</definedName>
    <definedName name="ecelulasdetrabalho">#REF!</definedName>
    <definedName name="EcodigoUG" localSheetId="1">#REF!</definedName>
    <definedName name="EcodigoUG" localSheetId="0">#REF!</definedName>
    <definedName name="EcodigoUG">#REF!</definedName>
    <definedName name="ecolunadocontrato" localSheetId="1">#REF!</definedName>
    <definedName name="ecolunadocontrato" localSheetId="0">#REF!</definedName>
    <definedName name="ecolunadocontrato">#REF!</definedName>
    <definedName name="efatordeajuste" localSheetId="1">#REF!</definedName>
    <definedName name="efatordeajuste" localSheetId="0">#REF!</definedName>
    <definedName name="efatordeajuste">#REF!</definedName>
    <definedName name="elinhadocontrato" localSheetId="1">#REF!</definedName>
    <definedName name="elinhadocontrato" localSheetId="0">#REF!</definedName>
    <definedName name="elinhadocontrato">#REF!</definedName>
    <definedName name="emapa" localSheetId="1">#REF!</definedName>
    <definedName name="emapa" localSheetId="0">#REF!</definedName>
    <definedName name="emapa">#REF!</definedName>
    <definedName name="eplanilhadocontrato" localSheetId="1">#REF!</definedName>
    <definedName name="eplanilhadocontrato" localSheetId="0">#REF!</definedName>
    <definedName name="eplanilhadocontrato">#REF!</definedName>
    <definedName name="eseparaempenhos" localSheetId="1">#REF!</definedName>
    <definedName name="eseparaempenhos" localSheetId="0">#REF!</definedName>
    <definedName name="eseparaempenhos">#REF!</definedName>
    <definedName name="f" localSheetId="1">#REF!</definedName>
    <definedName name="f" localSheetId="0">#REF!</definedName>
    <definedName name="f">#REF!</definedName>
    <definedName name="g" localSheetId="1">#REF!</definedName>
    <definedName name="g" localSheetId="0">#REF!</definedName>
    <definedName name="g">#REF!</definedName>
    <definedName name="LINHADOMAPA" localSheetId="1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1">#REF!</definedName>
    <definedName name="LUG1424408100339039" localSheetId="0">#REF!</definedName>
    <definedName name="LUG1424408100339039">#REF!</definedName>
    <definedName name="LUG1424408100339047" localSheetId="1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1">#REF!</definedName>
    <definedName name="LUG1424408300339036" localSheetId="0">#REF!</definedName>
    <definedName name="LUG1424408300339036">#REF!</definedName>
    <definedName name="LUG1424408300339147" localSheetId="1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1">#REF!</definedName>
    <definedName name="LUG1424416100339030" localSheetId="0">#REF!</definedName>
    <definedName name="LUG1424416100339030">#REF!</definedName>
    <definedName name="LUG1424416100339036" localSheetId="1">#REF!</definedName>
    <definedName name="LUG1424416100339036" localSheetId="0">#REF!</definedName>
    <definedName name="LUG1424416100339036">#REF!</definedName>
    <definedName name="LUG1424416100339037" localSheetId="1">#REF!</definedName>
    <definedName name="LUG1424416100339037" localSheetId="0">#REF!</definedName>
    <definedName name="LUG1424416100339037">#REF!</definedName>
    <definedName name="LUG1424416100339039" localSheetId="1">#REF!</definedName>
    <definedName name="LUG1424416100339039" localSheetId="0">#REF!</definedName>
    <definedName name="LUG1424416100339039">#REF!</definedName>
    <definedName name="LUG1424416100339147" localSheetId="1">#REF!</definedName>
    <definedName name="LUG1424416100339147" localSheetId="0">#REF!</definedName>
    <definedName name="LUG1424416100339147">#REF!</definedName>
    <definedName name="LUG1424416100449052" localSheetId="1">#REF!</definedName>
    <definedName name="LUG1424416100449052" localSheetId="0">#REF!</definedName>
    <definedName name="LUG1424416100449052">#REF!</definedName>
    <definedName name="LUG14815100319013" localSheetId="1">#REF!</definedName>
    <definedName name="LUG14815100319013" localSheetId="0">#REF!</definedName>
    <definedName name="LUG14815100319013">#REF!</definedName>
    <definedName name="LUG14815100319113" localSheetId="1">#REF!</definedName>
    <definedName name="LUG14815100319113" localSheetId="0">#REF!</definedName>
    <definedName name="LUG14815100319113">#REF!</definedName>
    <definedName name="LUG14815100319192" localSheetId="1">#REF!</definedName>
    <definedName name="LUG14815100319192" localSheetId="0">#REF!</definedName>
    <definedName name="LUG14815100319192">#REF!</definedName>
    <definedName name="LUG14816100319008" localSheetId="1">#REF!</definedName>
    <definedName name="LUG14816100319008" localSheetId="0">#REF!</definedName>
    <definedName name="LUG14816100319008">#REF!</definedName>
    <definedName name="LUG14816100319011" localSheetId="1">#REF!</definedName>
    <definedName name="LUG14816100319011" localSheetId="0">#REF!</definedName>
    <definedName name="LUG14816100319011">#REF!</definedName>
    <definedName name="LUG14816100319013" localSheetId="1">#REF!</definedName>
    <definedName name="LUG14816100319013" localSheetId="0">#REF!</definedName>
    <definedName name="LUG14816100319013">#REF!</definedName>
    <definedName name="LUG14816100319016" localSheetId="1">#REF!</definedName>
    <definedName name="LUG14816100319016" localSheetId="0">#REF!</definedName>
    <definedName name="LUG14816100319016">#REF!</definedName>
    <definedName name="LUG14816100319091" localSheetId="1">#REF!</definedName>
    <definedName name="LUG14816100319091" localSheetId="0">#REF!</definedName>
    <definedName name="LUG14816100319091">#REF!</definedName>
    <definedName name="LUG14816100319092" localSheetId="1">#REF!</definedName>
    <definedName name="LUG14816100319092" localSheetId="0">#REF!</definedName>
    <definedName name="LUG14816100319092">#REF!</definedName>
    <definedName name="LUG14816100319094" localSheetId="1">#REF!</definedName>
    <definedName name="LUG14816100319094" localSheetId="0">#REF!</definedName>
    <definedName name="LUG14816100319094">#REF!</definedName>
    <definedName name="LUG14816100319113" localSheetId="1">#REF!</definedName>
    <definedName name="LUG14816100319113" localSheetId="0">#REF!</definedName>
    <definedName name="LUG14816100319113">#REF!</definedName>
    <definedName name="LUG14816100339014" localSheetId="1">#REF!</definedName>
    <definedName name="LUG14816100339014" localSheetId="0">#REF!</definedName>
    <definedName name="LUG14816100339014">#REF!</definedName>
    <definedName name="LUG14816100339030" localSheetId="1">#REF!</definedName>
    <definedName name="LUG14816100339030" localSheetId="0">#REF!</definedName>
    <definedName name="LUG14816100339030">#REF!</definedName>
    <definedName name="LUG14816100339033" localSheetId="1">#REF!</definedName>
    <definedName name="LUG14816100339033" localSheetId="0">#REF!</definedName>
    <definedName name="LUG14816100339033">#REF!</definedName>
    <definedName name="LUG14816100339036" localSheetId="1">#REF!</definedName>
    <definedName name="LUG14816100339036" localSheetId="0">#REF!</definedName>
    <definedName name="LUG14816100339036">#REF!</definedName>
    <definedName name="LUG14816100339037" localSheetId="1">#REF!</definedName>
    <definedName name="LUG14816100339037" localSheetId="0">#REF!</definedName>
    <definedName name="LUG14816100339037">#REF!</definedName>
    <definedName name="LUG14816100339039" localSheetId="1">#REF!</definedName>
    <definedName name="LUG14816100339039" localSheetId="0">#REF!</definedName>
    <definedName name="LUG14816100339039">#REF!</definedName>
    <definedName name="LUG14816100339047" localSheetId="1">#REF!</definedName>
    <definedName name="LUG14816100339047" localSheetId="0">#REF!</definedName>
    <definedName name="LUG14816100339047">#REF!</definedName>
    <definedName name="LUG14816100339092" localSheetId="1">#REF!</definedName>
    <definedName name="LUG14816100339092" localSheetId="0">#REF!</definedName>
    <definedName name="LUG14816100339092">#REF!</definedName>
    <definedName name="LUG14816100339093" localSheetId="1">#REF!</definedName>
    <definedName name="LUG14816100339093" localSheetId="0">#REF!</definedName>
    <definedName name="LUG14816100339093">#REF!</definedName>
    <definedName name="LUG14816100339139" localSheetId="1">#REF!</definedName>
    <definedName name="LUG14816100339139" localSheetId="0">#REF!</definedName>
    <definedName name="LUG14816100339139">#REF!</definedName>
    <definedName name="LUG14816100339192" localSheetId="1">#REF!</definedName>
    <definedName name="LUG14816100339192" localSheetId="0">#REF!</definedName>
    <definedName name="LUG14816100339192">#REF!</definedName>
    <definedName name="LUG14816100449051" localSheetId="1">#REF!</definedName>
    <definedName name="LUG14816100449051" localSheetId="0">#REF!</definedName>
    <definedName name="LUG14816100449051">#REF!</definedName>
    <definedName name="LUG14816100449052" localSheetId="1">#REF!</definedName>
    <definedName name="LUG14816100449052" localSheetId="0">#REF!</definedName>
    <definedName name="LUG14816100449052">#REF!</definedName>
    <definedName name="LUG14816127339039" localSheetId="1">#REF!</definedName>
    <definedName name="LUG14816127339039" localSheetId="0">#REF!</definedName>
    <definedName name="LUG14816127339039">#REF!</definedName>
    <definedName name="LUG14817100339046" localSheetId="1">#REF!</definedName>
    <definedName name="LUG14817100339046" localSheetId="0">#REF!</definedName>
    <definedName name="LUG14817100339046">#REF!</definedName>
    <definedName name="LUG14817100339092" localSheetId="1">#REF!</definedName>
    <definedName name="LUG14817100339092" localSheetId="0">#REF!</definedName>
    <definedName name="LUG14817100339092">#REF!</definedName>
    <definedName name="LUG14818100339049" localSheetId="1">#REF!</definedName>
    <definedName name="LUG14818100339049" localSheetId="0">#REF!</definedName>
    <definedName name="LUG14818100339049">#REF!</definedName>
    <definedName name="LUG14819100319001" localSheetId="1">#REF!</definedName>
    <definedName name="LUG14819100319001" localSheetId="0">#REF!</definedName>
    <definedName name="LUG14819100319001">#REF!</definedName>
    <definedName name="LUG14819100319003" localSheetId="1">#REF!</definedName>
    <definedName name="LUG14819100319003" localSheetId="0">#REF!</definedName>
    <definedName name="LUG14819100319003">#REF!</definedName>
    <definedName name="LUG14819100319008" localSheetId="1">#REF!</definedName>
    <definedName name="LUG14819100319008" localSheetId="0">#REF!</definedName>
    <definedName name="LUG14819100319008">#REF!</definedName>
    <definedName name="LUG14819100319092" localSheetId="1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1">#REF!</definedName>
    <definedName name="LUG14819156319008" localSheetId="0">#REF!</definedName>
    <definedName name="LUG14819156319008">#REF!</definedName>
    <definedName name="LUG14819156319092" localSheetId="1">#REF!</definedName>
    <definedName name="LUG14819156319092" localSheetId="0">#REF!</definedName>
    <definedName name="LUG14819156319092">#REF!</definedName>
    <definedName name="LUG14819169319001" localSheetId="1">#REF!</definedName>
    <definedName name="LUG14819169319001" localSheetId="0">#REF!</definedName>
    <definedName name="LUG14819169319001">#REF!</definedName>
    <definedName name="LUG14819169319003" localSheetId="1">#REF!</definedName>
    <definedName name="LUG14819169319003" localSheetId="0">#REF!</definedName>
    <definedName name="LUG14819169319003">#REF!</definedName>
    <definedName name="LUG14819169319091" localSheetId="1">#REF!</definedName>
    <definedName name="LUG14819169319091" localSheetId="0">#REF!</definedName>
    <definedName name="LUG14819169319091">#REF!</definedName>
    <definedName name="LUG14819169319092" localSheetId="1">#REF!</definedName>
    <definedName name="LUG14819169319092" localSheetId="0">#REF!</definedName>
    <definedName name="LUG14819169319092">#REF!</definedName>
    <definedName name="LUG14819300319008" localSheetId="1">#REF!</definedName>
    <definedName name="LUG14819300319008" localSheetId="0">#REF!</definedName>
    <definedName name="LUG14819300319008">#REF!</definedName>
    <definedName name="LUG14819300319092" localSheetId="1">#REF!</definedName>
    <definedName name="LUG14819300319092" localSheetId="0">#REF!</definedName>
    <definedName name="LUG14819300319092">#REF!</definedName>
    <definedName name="LUG14820100339036" localSheetId="1">#REF!</definedName>
    <definedName name="LUG14820100339036" localSheetId="0">#REF!</definedName>
    <definedName name="LUG14820100339036">#REF!</definedName>
    <definedName name="LUG14820100339039" localSheetId="1">#REF!</definedName>
    <definedName name="LUG14820100339039" localSheetId="0">#REF!</definedName>
    <definedName name="LUG14820100339039">#REF!</definedName>
    <definedName name="LUG14820100339047" localSheetId="1">#REF!</definedName>
    <definedName name="LUG14820100339047" localSheetId="0">#REF!</definedName>
    <definedName name="LUG14820100339047">#REF!</definedName>
    <definedName name="LUG14820100339092" localSheetId="1">#REF!</definedName>
    <definedName name="LUG14820100339092" localSheetId="0">#REF!</definedName>
    <definedName name="LUG14820100339092">#REF!</definedName>
    <definedName name="LUG14820100339147" localSheetId="1">#REF!</definedName>
    <definedName name="LUG14820100339147" localSheetId="0">#REF!</definedName>
    <definedName name="LUG14820100339147">#REF!</definedName>
    <definedName name="LUG14820100339192" localSheetId="1">#REF!</definedName>
    <definedName name="LUG14820100339192" localSheetId="0">#REF!</definedName>
    <definedName name="LUG14820100339192">#REF!</definedName>
    <definedName name="LUG14820300339036" localSheetId="1">#REF!</definedName>
    <definedName name="LUG14820300339036" localSheetId="0">#REF!</definedName>
    <definedName name="LUG14820300339036">#REF!</definedName>
    <definedName name="LUG14820300339047" localSheetId="1">#REF!</definedName>
    <definedName name="LUG14820300339047" localSheetId="0">#REF!</definedName>
    <definedName name="LUG14820300339047">#REF!</definedName>
    <definedName name="LUG14820300339092" localSheetId="1">#REF!</definedName>
    <definedName name="LUG14820300339092" localSheetId="0">#REF!</definedName>
    <definedName name="LUG14820300339092">#REF!</definedName>
    <definedName name="LUG14821100339014" localSheetId="1">#REF!</definedName>
    <definedName name="LUG14821100339014" localSheetId="0">#REF!</definedName>
    <definedName name="LUG14821100339014">#REF!</definedName>
    <definedName name="LUG14821100339030" localSheetId="1">#REF!</definedName>
    <definedName name="LUG14821100339030" localSheetId="0">#REF!</definedName>
    <definedName name="LUG14821100339030">#REF!</definedName>
    <definedName name="LUG14821100339033" localSheetId="1">#REF!</definedName>
    <definedName name="LUG14821100339033" localSheetId="0">#REF!</definedName>
    <definedName name="LUG14821100339033">#REF!</definedName>
    <definedName name="LUG14821100339036" localSheetId="1">#REF!</definedName>
    <definedName name="LUG14821100339036" localSheetId="0">#REF!</definedName>
    <definedName name="LUG14821100339036">#REF!</definedName>
    <definedName name="LUG14821100339037" localSheetId="1">#REF!</definedName>
    <definedName name="LUG14821100339037" localSheetId="0">#REF!</definedName>
    <definedName name="LUG14821100339037">#REF!</definedName>
    <definedName name="LUG14821100339039" localSheetId="1">#REF!</definedName>
    <definedName name="LUG14821100339039" localSheetId="0">#REF!</definedName>
    <definedName name="LUG14821100339039">#REF!</definedName>
    <definedName name="LUG14821100339047" localSheetId="1">#REF!</definedName>
    <definedName name="LUG14821100339047" localSheetId="0">#REF!</definedName>
    <definedName name="LUG14821100339047">#REF!</definedName>
    <definedName name="LUG14821100339092" localSheetId="1">#REF!</definedName>
    <definedName name="LUG14821100339092" localSheetId="0">#REF!</definedName>
    <definedName name="LUG14821100339092">#REF!</definedName>
    <definedName name="LUG14821100339093" localSheetId="1">#REF!</definedName>
    <definedName name="LUG14821100339093" localSheetId="0">#REF!</definedName>
    <definedName name="LUG14821100339093">#REF!</definedName>
    <definedName name="LUG14821100339139" localSheetId="1">#REF!</definedName>
    <definedName name="LUG14821100339139" localSheetId="0">#REF!</definedName>
    <definedName name="LUG14821100339139">#REF!</definedName>
    <definedName name="LUG14821100339147" localSheetId="1">#REF!</definedName>
    <definedName name="LUG14821100339147" localSheetId="0">#REF!</definedName>
    <definedName name="LUG14821100339147">#REF!</definedName>
    <definedName name="LUG14821100339192" localSheetId="1">#REF!</definedName>
    <definedName name="LUG14821100339192" localSheetId="0">#REF!</definedName>
    <definedName name="LUG14821100339192">#REF!</definedName>
    <definedName name="LUG14821100449051" localSheetId="1">#REF!</definedName>
    <definedName name="LUG14821100449051" localSheetId="0">#REF!</definedName>
    <definedName name="LUG14821100449051">#REF!</definedName>
    <definedName name="LUG14821100449052" localSheetId="1">#REF!</definedName>
    <definedName name="LUG14821100449052" localSheetId="0">#REF!</definedName>
    <definedName name="LUG14821100449052">#REF!</definedName>
    <definedName name="LUG14821127339030" localSheetId="1">#REF!</definedName>
    <definedName name="LUG14821127339030" localSheetId="0">#REF!</definedName>
    <definedName name="LUG14821127339030">#REF!</definedName>
    <definedName name="LUG14821127339037" localSheetId="1">#REF!</definedName>
    <definedName name="LUG14821127339037" localSheetId="0">#REF!</definedName>
    <definedName name="LUG14821127339037">#REF!</definedName>
    <definedName name="LUG14821127339039" localSheetId="1">#REF!</definedName>
    <definedName name="LUG14821127339039" localSheetId="0">#REF!</definedName>
    <definedName name="LUG14821127339039">#REF!</definedName>
    <definedName name="LUG14821127339093" localSheetId="1">#REF!</definedName>
    <definedName name="LUG14821127339093" localSheetId="0">#REF!</definedName>
    <definedName name="LUG14821127339093">#REF!</definedName>
    <definedName name="LUG14843100449051" localSheetId="1">#REF!</definedName>
    <definedName name="LUG14843100449051" localSheetId="0">#REF!</definedName>
    <definedName name="LUG14843100449051">#REF!</definedName>
    <definedName name="LUG14844100449051" localSheetId="1">#REF!</definedName>
    <definedName name="LUG14844100449051" localSheetId="0">#REF!</definedName>
    <definedName name="LUG14844100449051">#REF!</definedName>
    <definedName name="LUG14844100449092" localSheetId="1">#REF!</definedName>
    <definedName name="LUG14844100449092" localSheetId="0">#REF!</definedName>
    <definedName name="LUG14844100449092">#REF!</definedName>
    <definedName name="LUG14855100339030" localSheetId="1">#REF!</definedName>
    <definedName name="LUG14855100339030" localSheetId="0">#REF!</definedName>
    <definedName name="LUG14855100339030">#REF!</definedName>
    <definedName name="LUG14855100339039" localSheetId="1">#REF!</definedName>
    <definedName name="LUG14855100339039" localSheetId="0">#REF!</definedName>
    <definedName name="LUG14855100339039">#REF!</definedName>
    <definedName name="LUG14855100449052" localSheetId="1">#REF!</definedName>
    <definedName name="LUG14855100449052" localSheetId="0">#REF!</definedName>
    <definedName name="LUG14855100449052">#REF!</definedName>
    <definedName name="LUG14856100339014" localSheetId="1">#REF!</definedName>
    <definedName name="LUG14856100339014" localSheetId="0">#REF!</definedName>
    <definedName name="LUG14856100339014">#REF!</definedName>
    <definedName name="LUG14856100339033" localSheetId="1">#REF!</definedName>
    <definedName name="LUG14856100339033" localSheetId="0">#REF!</definedName>
    <definedName name="LUG14856100339033">#REF!</definedName>
    <definedName name="LUG14856100339036" localSheetId="1">#REF!</definedName>
    <definedName name="LUG14856100339036" localSheetId="0">#REF!</definedName>
    <definedName name="LUG14856100339036">#REF!</definedName>
    <definedName name="LUG14856100339039" localSheetId="1">#REF!</definedName>
    <definedName name="LUG14856100339039" localSheetId="0">#REF!</definedName>
    <definedName name="LUG14856100339039">#REF!</definedName>
    <definedName name="LUG14856100339092" localSheetId="1">#REF!</definedName>
    <definedName name="LUG14856100339092" localSheetId="0">#REF!</definedName>
    <definedName name="LUG14856100339092">#REF!</definedName>
    <definedName name="LUG14856100339093" localSheetId="1">#REF!</definedName>
    <definedName name="LUG14856100339093" localSheetId="0">#REF!</definedName>
    <definedName name="LUG14856100339093">#REF!</definedName>
    <definedName name="LUG14856100339139" localSheetId="1">#REF!</definedName>
    <definedName name="LUG14856100339139" localSheetId="0">#REF!</definedName>
    <definedName name="LUG14856100339139">#REF!</definedName>
    <definedName name="LUG14856100339147" localSheetId="1">#REF!</definedName>
    <definedName name="LUG14856100339147" localSheetId="0">#REF!</definedName>
    <definedName name="LUG14856100339147">#REF!</definedName>
    <definedName name="LUG14857100339008" localSheetId="1">#REF!</definedName>
    <definedName name="LUG14857100339008" localSheetId="0">#REF!</definedName>
    <definedName name="LUG14857100339008">#REF!</definedName>
    <definedName name="LUG14857100339092" localSheetId="1">#REF!</definedName>
    <definedName name="LUG14857100339092" localSheetId="0">#REF!</definedName>
    <definedName name="LUG14857100339092">#REF!</definedName>
    <definedName name="LUG14859100339008" localSheetId="1">#REF!</definedName>
    <definedName name="LUG14859100339008" localSheetId="0">#REF!</definedName>
    <definedName name="LUG14859100339008">#REF!</definedName>
    <definedName name="LUG14859100339030" localSheetId="1">#REF!</definedName>
    <definedName name="LUG14859100339030" localSheetId="0">#REF!</definedName>
    <definedName name="LUG14859100339030">#REF!</definedName>
    <definedName name="LUG14859100339036" localSheetId="1">#REF!</definedName>
    <definedName name="LUG14859100339036" localSheetId="0">#REF!</definedName>
    <definedName name="LUG14859100339036">#REF!</definedName>
    <definedName name="LUG14859100339037" localSheetId="1">#REF!</definedName>
    <definedName name="LUG14859100339037" localSheetId="0">#REF!</definedName>
    <definedName name="LUG14859100339037">#REF!</definedName>
    <definedName name="LUG14859100339039" localSheetId="1">#REF!</definedName>
    <definedName name="LUG14859100339039" localSheetId="0">#REF!</definedName>
    <definedName name="LUG14859100339039">#REF!</definedName>
    <definedName name="LUG14859100339047" localSheetId="1">#REF!</definedName>
    <definedName name="LUG14859100339047" localSheetId="0">#REF!</definedName>
    <definedName name="LUG14859100339047">#REF!</definedName>
    <definedName name="LUG14859100339093" localSheetId="1">#REF!</definedName>
    <definedName name="LUG14859100339093" localSheetId="0">#REF!</definedName>
    <definedName name="LUG14859100339093">#REF!</definedName>
    <definedName name="LUG14859100339147" localSheetId="1">#REF!</definedName>
    <definedName name="LUG14859100339147" localSheetId="0">#REF!</definedName>
    <definedName name="LUG14859100339147">#REF!</definedName>
    <definedName name="LUG14859100449052" localSheetId="1">#REF!</definedName>
    <definedName name="LUG14859100449052" localSheetId="0">#REF!</definedName>
    <definedName name="LUG14859100449052">#REF!</definedName>
    <definedName name="LUG14859151339030" localSheetId="1">#REF!</definedName>
    <definedName name="LUG14859151339030" localSheetId="0">#REF!</definedName>
    <definedName name="LUG14859151339030">#REF!</definedName>
    <definedName name="LUG14859151339039" localSheetId="1">#REF!</definedName>
    <definedName name="LUG14859151339039" localSheetId="0">#REF!</definedName>
    <definedName name="LUG14859151339039">#REF!</definedName>
    <definedName name="LUG14859151339093" localSheetId="1">#REF!</definedName>
    <definedName name="LUG14859151339093" localSheetId="0">#REF!</definedName>
    <definedName name="LUG14859151339093">#REF!</definedName>
    <definedName name="LUG14859151449052" localSheetId="1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1">#REF!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1">#REF!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1">#REF!</definedName>
    <definedName name="LUG1624408300339036" localSheetId="0">#REF!</definedName>
    <definedName name="LUG1624408300339036">#REF!</definedName>
    <definedName name="LUG1624408300339147" localSheetId="1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1">#REF!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1">#REF!</definedName>
    <definedName name="LUG1624410100449052" localSheetId="0">#REF!</definedName>
    <definedName name="LUG1624410100449052">#REF!</definedName>
    <definedName name="LUG1624412100449051" localSheetId="1">#REF!</definedName>
    <definedName name="LUG1624412100449051" localSheetId="0">#REF!</definedName>
    <definedName name="LUG1624412100449051">#REF!</definedName>
    <definedName name="LUG1624412100449052" localSheetId="1">#REF!</definedName>
    <definedName name="LUG1624412100449052" localSheetId="0">#REF!</definedName>
    <definedName name="LUG1624412100449052">#REF!</definedName>
    <definedName name="LUG1624416100339030" localSheetId="1">#REF!</definedName>
    <definedName name="LUG1624416100339030" localSheetId="0">#REF!</definedName>
    <definedName name="LUG1624416100339030">#REF!</definedName>
    <definedName name="LUG1624416100339037" localSheetId="1">#REF!</definedName>
    <definedName name="LUG1624416100339037" localSheetId="0">#REF!</definedName>
    <definedName name="LUG1624416100339037">#REF!</definedName>
    <definedName name="LUG1624416100339039" localSheetId="1">#REF!</definedName>
    <definedName name="LUG1624416100339039" localSheetId="0">#REF!</definedName>
    <definedName name="LUG1624416100339039">#REF!</definedName>
    <definedName name="LUG1624416100449052" localSheetId="1">#REF!</definedName>
    <definedName name="LUG1624416100449052" localSheetId="0">#REF!</definedName>
    <definedName name="LUG1624416100449052">#REF!</definedName>
    <definedName name="LUG1624416127339030" localSheetId="1">#REF!</definedName>
    <definedName name="LUG1624416127339030" localSheetId="0">#REF!</definedName>
    <definedName name="LUG1624416127339030">#REF!</definedName>
    <definedName name="LUG1624416127339037" localSheetId="1">#REF!</definedName>
    <definedName name="LUG1624416127339037" localSheetId="0">#REF!</definedName>
    <definedName name="LUG1624416127339037">#REF!</definedName>
    <definedName name="LUG1624416127339039" localSheetId="1">#REF!</definedName>
    <definedName name="LUG1624416127339039" localSheetId="0">#REF!</definedName>
    <definedName name="LUG1624416127339039">#REF!</definedName>
    <definedName name="LUG163828100339091" localSheetId="1">#REF!</definedName>
    <definedName name="LUG163828100339091" localSheetId="0">#REF!</definedName>
    <definedName name="LUG163828100339091">#REF!</definedName>
    <definedName name="LUG167257153339091" localSheetId="1">#REF!</definedName>
    <definedName name="LUG167257153339091" localSheetId="0">#REF!</definedName>
    <definedName name="LUG167257153339091">#REF!</definedName>
    <definedName name="LUG16815100319013" localSheetId="1">#REF!</definedName>
    <definedName name="LUG16815100319013" localSheetId="0">#REF!</definedName>
    <definedName name="LUG16815100319013">#REF!</definedName>
    <definedName name="LUG16815100319113" localSheetId="1">#REF!</definedName>
    <definedName name="LUG16815100319113" localSheetId="0">#REF!</definedName>
    <definedName name="LUG16815100319113">#REF!</definedName>
    <definedName name="LUG16815100319192" localSheetId="1">#REF!</definedName>
    <definedName name="LUG16815100319192" localSheetId="0">#REF!</definedName>
    <definedName name="LUG16815100319192">#REF!</definedName>
    <definedName name="LUG16816100319008" localSheetId="1">#REF!</definedName>
    <definedName name="LUG16816100319008" localSheetId="0">#REF!</definedName>
    <definedName name="LUG16816100319008">#REF!</definedName>
    <definedName name="LUG16816100319011" localSheetId="1">#REF!</definedName>
    <definedName name="LUG16816100319011" localSheetId="0">#REF!</definedName>
    <definedName name="LUG16816100319011">#REF!</definedName>
    <definedName name="LUG16816100319013" localSheetId="1">#REF!</definedName>
    <definedName name="LUG16816100319013" localSheetId="0">#REF!</definedName>
    <definedName name="LUG16816100319013">#REF!</definedName>
    <definedName name="LUG16816100319016" localSheetId="1">#REF!</definedName>
    <definedName name="LUG16816100319016" localSheetId="0">#REF!</definedName>
    <definedName name="LUG16816100319016">#REF!</definedName>
    <definedName name="LUG16816100319091" localSheetId="1">#REF!</definedName>
    <definedName name="LUG16816100319091" localSheetId="0">#REF!</definedName>
    <definedName name="LUG16816100319091">#REF!</definedName>
    <definedName name="LUG16816100319092" localSheetId="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1">#REF!</definedName>
    <definedName name="LUG16816100319113" localSheetId="0">#REF!</definedName>
    <definedName name="LUG16816100319113">#REF!</definedName>
    <definedName name="LUG16816100319192" localSheetId="1">#REF!</definedName>
    <definedName name="LUG16816100319192" localSheetId="0">#REF!</definedName>
    <definedName name="LUG16816100319192">#REF!</definedName>
    <definedName name="LUG16816100339014" localSheetId="1">#REF!</definedName>
    <definedName name="LUG16816100339014" localSheetId="0">#REF!</definedName>
    <definedName name="LUG16816100339014">#REF!</definedName>
    <definedName name="LUG16816100339030" localSheetId="1">#REF!</definedName>
    <definedName name="LUG16816100339030" localSheetId="0">#REF!</definedName>
    <definedName name="LUG16816100339030">#REF!</definedName>
    <definedName name="LUG16816100339033" localSheetId="1">#REF!</definedName>
    <definedName name="LUG16816100339033" localSheetId="0">#REF!</definedName>
    <definedName name="LUG16816100339033">#REF!</definedName>
    <definedName name="LUG16816100339036" localSheetId="1">#REF!</definedName>
    <definedName name="LUG16816100339036" localSheetId="0">#REF!</definedName>
    <definedName name="LUG16816100339036">#REF!</definedName>
    <definedName name="LUG16816100339037" localSheetId="1">#REF!</definedName>
    <definedName name="LUG16816100339037" localSheetId="0">#REF!</definedName>
    <definedName name="LUG16816100339037">#REF!</definedName>
    <definedName name="LUG16816100339039" localSheetId="1">#REF!</definedName>
    <definedName name="LUG16816100339039" localSheetId="0">#REF!</definedName>
    <definedName name="LUG16816100339039">#REF!</definedName>
    <definedName name="LUG16816100339047" localSheetId="1">#REF!</definedName>
    <definedName name="LUG16816100339047" localSheetId="0">#REF!</definedName>
    <definedName name="LUG16816100339047">#REF!</definedName>
    <definedName name="LUG16816100339092" localSheetId="1">#REF!</definedName>
    <definedName name="LUG16816100339092" localSheetId="0">#REF!</definedName>
    <definedName name="LUG16816100339092">#REF!</definedName>
    <definedName name="LUG16816100339093" localSheetId="1">#REF!</definedName>
    <definedName name="LUG16816100339093" localSheetId="0">#REF!</definedName>
    <definedName name="LUG16816100339093">#REF!</definedName>
    <definedName name="LUG16816100339139" localSheetId="1">#REF!</definedName>
    <definedName name="LUG16816100339139" localSheetId="0">#REF!</definedName>
    <definedName name="LUG16816100339139">#REF!</definedName>
    <definedName name="LUG16816100339147" localSheetId="1">#REF!</definedName>
    <definedName name="LUG16816100339147" localSheetId="0">#REF!</definedName>
    <definedName name="LUG16816100339147">#REF!</definedName>
    <definedName name="LUG16816100449051" localSheetId="1">#REF!</definedName>
    <definedName name="LUG16816100449051" localSheetId="0">#REF!</definedName>
    <definedName name="LUG16816100449051">#REF!</definedName>
    <definedName name="LUG16816100449052" localSheetId="1">#REF!</definedName>
    <definedName name="LUG16816100449052" localSheetId="0">#REF!</definedName>
    <definedName name="LUG16816100449052">#REF!</definedName>
    <definedName name="LUG16816127339039" localSheetId="1">#REF!</definedName>
    <definedName name="LUG16816127339039" localSheetId="0">#REF!</definedName>
    <definedName name="LUG16816127339039">#REF!</definedName>
    <definedName name="LUG16817100339046" localSheetId="1">#REF!</definedName>
    <definedName name="LUG16817100339046" localSheetId="0">#REF!</definedName>
    <definedName name="LUG16817100339046">#REF!</definedName>
    <definedName name="LUG16817100339092" localSheetId="1">#REF!</definedName>
    <definedName name="LUG16817100339092" localSheetId="0">#REF!</definedName>
    <definedName name="LUG16817100339092">#REF!</definedName>
    <definedName name="LUG16818100339049" localSheetId="1">#REF!</definedName>
    <definedName name="LUG16818100339049" localSheetId="0">#REF!</definedName>
    <definedName name="LUG16818100339049">#REF!</definedName>
    <definedName name="LUG16818100339092" localSheetId="1">#REF!</definedName>
    <definedName name="LUG16818100339092" localSheetId="0">#REF!</definedName>
    <definedName name="LUG16818100339092">#REF!</definedName>
    <definedName name="LUG16819100319001" localSheetId="1">#REF!</definedName>
    <definedName name="LUG16819100319001" localSheetId="0">#REF!</definedName>
    <definedName name="LUG16819100319001">#REF!</definedName>
    <definedName name="LUG16819100319003" localSheetId="1">#REF!</definedName>
    <definedName name="LUG16819100319003" localSheetId="0">#REF!</definedName>
    <definedName name="LUG16819100319003">#REF!</definedName>
    <definedName name="LUG16819100319008" localSheetId="1">#REF!</definedName>
    <definedName name="LUG16819100319008" localSheetId="0">#REF!</definedName>
    <definedName name="LUG16819100319008">#REF!</definedName>
    <definedName name="LUG16819100319091" localSheetId="1">#REF!</definedName>
    <definedName name="LUG16819100319091" localSheetId="0">#REF!</definedName>
    <definedName name="LUG16819100319091">#REF!</definedName>
    <definedName name="LUG16819100319092" localSheetId="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1">#REF!</definedName>
    <definedName name="LUG16819156319003" localSheetId="0">#REF!</definedName>
    <definedName name="LUG16819156319003">#REF!</definedName>
    <definedName name="LUG16819156319008" localSheetId="1">#REF!</definedName>
    <definedName name="LUG16819156319008" localSheetId="0">#REF!</definedName>
    <definedName name="LUG16819156319008">#REF!</definedName>
    <definedName name="LUG16819156319091" localSheetId="1">#REF!</definedName>
    <definedName name="LUG16819156319091" localSheetId="0">#REF!</definedName>
    <definedName name="LUG16819156319091">#REF!</definedName>
    <definedName name="LUG16819156319092" localSheetId="1">#REF!</definedName>
    <definedName name="LUG16819156319092" localSheetId="0">#REF!</definedName>
    <definedName name="LUG16819156319092">#REF!</definedName>
    <definedName name="LUG16819169319001" localSheetId="1">#REF!</definedName>
    <definedName name="LUG16819169319001" localSheetId="0">#REF!</definedName>
    <definedName name="LUG16819169319001">#REF!</definedName>
    <definedName name="LUG16819169319003" localSheetId="1">#REF!</definedName>
    <definedName name="LUG16819169319003" localSheetId="0">#REF!</definedName>
    <definedName name="LUG16819169319003">#REF!</definedName>
    <definedName name="LUG16819169319091" localSheetId="1">#REF!</definedName>
    <definedName name="LUG16819169319091" localSheetId="0">#REF!</definedName>
    <definedName name="LUG16819169319091">#REF!</definedName>
    <definedName name="LUG16819169319092" localSheetId="1">#REF!</definedName>
    <definedName name="LUG16819169319092" localSheetId="0">#REF!</definedName>
    <definedName name="LUG16819169319092">#REF!</definedName>
    <definedName name="LUG16819300319003" localSheetId="1">#REF!</definedName>
    <definedName name="LUG16819300319003" localSheetId="0">#REF!</definedName>
    <definedName name="LUG16819300319003">#REF!</definedName>
    <definedName name="LUG16819300319008" localSheetId="1">#REF!</definedName>
    <definedName name="LUG16819300319008" localSheetId="0">#REF!</definedName>
    <definedName name="LUG16819300319008">#REF!</definedName>
    <definedName name="LUG16819300319092" localSheetId="1">#REF!</definedName>
    <definedName name="LUG16819300319092" localSheetId="0">#REF!</definedName>
    <definedName name="LUG16819300319092">#REF!</definedName>
    <definedName name="LUG16820100339036" localSheetId="1">#REF!</definedName>
    <definedName name="LUG16820100339036" localSheetId="0">#REF!</definedName>
    <definedName name="LUG16820100339036">#REF!</definedName>
    <definedName name="LUG16820100339039" localSheetId="1">#REF!</definedName>
    <definedName name="LUG16820100339039" localSheetId="0">#REF!</definedName>
    <definedName name="LUG16820100339039">#REF!</definedName>
    <definedName name="LUG16820100339047" localSheetId="1">#REF!</definedName>
    <definedName name="LUG16820100339047" localSheetId="0">#REF!</definedName>
    <definedName name="LUG16820100339047">#REF!</definedName>
    <definedName name="LUG16820100339092" localSheetId="1">#REF!</definedName>
    <definedName name="LUG16820100339092" localSheetId="0">#REF!</definedName>
    <definedName name="LUG16820100339092">#REF!</definedName>
    <definedName name="LUG16820100339139" localSheetId="1">#REF!</definedName>
    <definedName name="LUG16820100339139" localSheetId="0">#REF!</definedName>
    <definedName name="LUG16820100339139">#REF!</definedName>
    <definedName name="LUG16820100339147" localSheetId="1">#REF!</definedName>
    <definedName name="LUG16820100339147" localSheetId="0">#REF!</definedName>
    <definedName name="LUG16820100339147">#REF!</definedName>
    <definedName name="LUG16820100339192" localSheetId="1">#REF!</definedName>
    <definedName name="LUG16820100339192" localSheetId="0">#REF!</definedName>
    <definedName name="LUG16820100339192">#REF!</definedName>
    <definedName name="LUG16820300339036" localSheetId="1">#REF!</definedName>
    <definedName name="LUG16820300339036" localSheetId="0">#REF!</definedName>
    <definedName name="LUG16820300339036">#REF!</definedName>
    <definedName name="LUG16820300339047" localSheetId="1">#REF!</definedName>
    <definedName name="LUG16820300339047" localSheetId="0">#REF!</definedName>
    <definedName name="LUG16820300339047">#REF!</definedName>
    <definedName name="LUG16820300339147" localSheetId="1">#REF!</definedName>
    <definedName name="LUG16820300339147" localSheetId="0">#REF!</definedName>
    <definedName name="LUG16820300339147">#REF!</definedName>
    <definedName name="LUG16821100339014" localSheetId="1">#REF!</definedName>
    <definedName name="LUG16821100339014" localSheetId="0">#REF!</definedName>
    <definedName name="LUG16821100339014">#REF!</definedName>
    <definedName name="LUG16821100339030" localSheetId="1">#REF!</definedName>
    <definedName name="LUG16821100339030" localSheetId="0">#REF!</definedName>
    <definedName name="LUG16821100339030">#REF!</definedName>
    <definedName name="LUG16821100339033" localSheetId="1">#REF!</definedName>
    <definedName name="LUG16821100339033" localSheetId="0">#REF!</definedName>
    <definedName name="LUG16821100339033">#REF!</definedName>
    <definedName name="LUG16821100339036" localSheetId="1">#REF!</definedName>
    <definedName name="LUG16821100339036" localSheetId="0">#REF!</definedName>
    <definedName name="LUG16821100339036">#REF!</definedName>
    <definedName name="LUG16821100339037" localSheetId="1">#REF!</definedName>
    <definedName name="LUG16821100339037" localSheetId="0">#REF!</definedName>
    <definedName name="LUG16821100339037">#REF!</definedName>
    <definedName name="LUG16821100339039" localSheetId="1">#REF!</definedName>
    <definedName name="LUG16821100339039" localSheetId="0">#REF!</definedName>
    <definedName name="LUG16821100339039">#REF!</definedName>
    <definedName name="LUG16821100339047" localSheetId="1">#REF!</definedName>
    <definedName name="LUG16821100339047" localSheetId="0">#REF!</definedName>
    <definedName name="LUG16821100339047">#REF!</definedName>
    <definedName name="LUG16821100339092" localSheetId="1">#REF!</definedName>
    <definedName name="LUG16821100339092" localSheetId="0">#REF!</definedName>
    <definedName name="LUG16821100339092">#REF!</definedName>
    <definedName name="LUG16821100339093" localSheetId="1">#REF!</definedName>
    <definedName name="LUG16821100339093" localSheetId="0">#REF!</definedName>
    <definedName name="LUG16821100339093">#REF!</definedName>
    <definedName name="LUG16821100339139" localSheetId="1">#REF!</definedName>
    <definedName name="LUG16821100339139" localSheetId="0">#REF!</definedName>
    <definedName name="LUG16821100339139">#REF!</definedName>
    <definedName name="LUG16821100339147" localSheetId="1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1">#REF!</definedName>
    <definedName name="LUG16821100449051" localSheetId="0">#REF!</definedName>
    <definedName name="LUG16821100449051">#REF!</definedName>
    <definedName name="LUG16821100449052" localSheetId="1">#REF!</definedName>
    <definedName name="LUG16821100449052" localSheetId="0">#REF!</definedName>
    <definedName name="LUG16821100449052">#REF!</definedName>
    <definedName name="LUG16821100449092" localSheetId="1">#REF!</definedName>
    <definedName name="LUG16821100449092" localSheetId="0">#REF!</definedName>
    <definedName name="LUG16821100449092">#REF!</definedName>
    <definedName name="LUG16821127339030" localSheetId="1">#REF!</definedName>
    <definedName name="LUG16821127339030" localSheetId="0">#REF!</definedName>
    <definedName name="LUG16821127339030">#REF!</definedName>
    <definedName name="LUG16821127339037" localSheetId="1">#REF!</definedName>
    <definedName name="LUG16821127339037" localSheetId="0">#REF!</definedName>
    <definedName name="LUG16821127339037">#REF!</definedName>
    <definedName name="LUG16821127339039" localSheetId="1">#REF!</definedName>
    <definedName name="LUG16821127339039" localSheetId="0">#REF!</definedName>
    <definedName name="LUG16821127339039">#REF!</definedName>
    <definedName name="LUG16821127339047" localSheetId="1">#REF!</definedName>
    <definedName name="LUG16821127339047" localSheetId="0">#REF!</definedName>
    <definedName name="LUG16821127339047">#REF!</definedName>
    <definedName name="LUG16821127339092" localSheetId="1">#REF!</definedName>
    <definedName name="LUG16821127339092" localSheetId="0">#REF!</definedName>
    <definedName name="LUG16821127339092">#REF!</definedName>
    <definedName name="LUG16831100449051" localSheetId="1">#REF!</definedName>
    <definedName name="LUG16831100449051" localSheetId="0">#REF!</definedName>
    <definedName name="LUG16831100449051">#REF!</definedName>
    <definedName name="LUG16834100449051" localSheetId="1">#REF!</definedName>
    <definedName name="LUG16834100449051" localSheetId="0">#REF!</definedName>
    <definedName name="LUG16834100449051">#REF!</definedName>
    <definedName name="LUG16834100449092" localSheetId="1">#REF!</definedName>
    <definedName name="LUG16834100449092" localSheetId="0">#REF!</definedName>
    <definedName name="LUG16834100449092">#REF!</definedName>
    <definedName name="LUG16843100339039" localSheetId="1">#REF!</definedName>
    <definedName name="LUG16843100339039" localSheetId="0">#REF!</definedName>
    <definedName name="LUG16843100339039">#REF!</definedName>
    <definedName name="LUG16843100449051" localSheetId="1">#REF!</definedName>
    <definedName name="LUG16843100449051" localSheetId="0">#REF!</definedName>
    <definedName name="LUG16843100449051">#REF!</definedName>
    <definedName name="LUG16843100449052" localSheetId="1">#REF!</definedName>
    <definedName name="LUG16843100449052" localSheetId="0">#REF!</definedName>
    <definedName name="LUG16843100449052">#REF!</definedName>
    <definedName name="LUG16844100449051" localSheetId="1">#REF!</definedName>
    <definedName name="LUG16844100449051" localSheetId="0">#REF!</definedName>
    <definedName name="LUG16844100449051">#REF!</definedName>
    <definedName name="LUG16848100449051" localSheetId="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1">#REF!</definedName>
    <definedName name="LUG16848100449092" localSheetId="0">#REF!</definedName>
    <definedName name="LUG16848100449092">#REF!</definedName>
    <definedName name="LUG16855100339030" localSheetId="1">#REF!</definedName>
    <definedName name="LUG16855100339030" localSheetId="0">#REF!</definedName>
    <definedName name="LUG16855100339030">#REF!</definedName>
    <definedName name="LUG16855100339039" localSheetId="1">#REF!</definedName>
    <definedName name="LUG16855100339039" localSheetId="0">#REF!</definedName>
    <definedName name="LUG16855100339039">#REF!</definedName>
    <definedName name="LUG16855100449052" localSheetId="1">#REF!</definedName>
    <definedName name="LUG16855100449052" localSheetId="0">#REF!</definedName>
    <definedName name="LUG16855100449052">#REF!</definedName>
    <definedName name="LUG16856100339014" localSheetId="1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1">#REF!</definedName>
    <definedName name="LUG16856100339039" localSheetId="0">#REF!</definedName>
    <definedName name="LUG16856100339039">#REF!</definedName>
    <definedName name="LUG16856100339092" localSheetId="1">#REF!</definedName>
    <definedName name="LUG16856100339092" localSheetId="0">#REF!</definedName>
    <definedName name="LUG16856100339092">#REF!</definedName>
    <definedName name="LUG16856100339139" localSheetId="1">#REF!</definedName>
    <definedName name="LUG16856100339139" localSheetId="0">#REF!</definedName>
    <definedName name="LUG16856100339139">#REF!</definedName>
    <definedName name="LUG16857100339008" localSheetId="1">#REF!</definedName>
    <definedName name="LUG16857100339008" localSheetId="0">#REF!</definedName>
    <definedName name="LUG16857100339008">#REF!</definedName>
    <definedName name="LUG16857100339092" localSheetId="1">#REF!</definedName>
    <definedName name="LUG16857100339092" localSheetId="0">#REF!</definedName>
    <definedName name="LUG16857100339092">#REF!</definedName>
    <definedName name="LUG16859100339030" localSheetId="1">#REF!</definedName>
    <definedName name="LUG16859100339030" localSheetId="0">#REF!</definedName>
    <definedName name="LUG16859100339030">#REF!</definedName>
    <definedName name="LUG16859100339036" localSheetId="1">#REF!</definedName>
    <definedName name="LUG16859100339036" localSheetId="0">#REF!</definedName>
    <definedName name="LUG16859100339036">#REF!</definedName>
    <definedName name="LUG16859100339037" localSheetId="1">#REF!</definedName>
    <definedName name="LUG16859100339037" localSheetId="0">#REF!</definedName>
    <definedName name="LUG16859100339037">#REF!</definedName>
    <definedName name="LUG16859100339039" localSheetId="1">#REF!</definedName>
    <definedName name="LUG16859100339039" localSheetId="0">#REF!</definedName>
    <definedName name="LUG16859100339039">#REF!</definedName>
    <definedName name="LUG16859100339092" localSheetId="1">#REF!</definedName>
    <definedName name="LUG16859100339092" localSheetId="0">#REF!</definedName>
    <definedName name="LUG16859100339092">#REF!</definedName>
    <definedName name="LUG16859100449052" localSheetId="1">#REF!</definedName>
    <definedName name="LUG16859100449052" localSheetId="0">#REF!</definedName>
    <definedName name="LUG16859100449052">#REF!</definedName>
    <definedName name="LUG16859151339030" localSheetId="1">#REF!</definedName>
    <definedName name="LUG16859151339030" localSheetId="0">#REF!</definedName>
    <definedName name="LUG16859151339030">#REF!</definedName>
    <definedName name="LUG16859151339036" localSheetId="1">#REF!</definedName>
    <definedName name="LUG16859151339036" localSheetId="0">#REF!</definedName>
    <definedName name="LUG16859151339036">#REF!</definedName>
    <definedName name="LUG16859151339037" localSheetId="1">#REF!</definedName>
    <definedName name="LUG16859151339037" localSheetId="0">#REF!</definedName>
    <definedName name="LUG16859151339037">#REF!</definedName>
    <definedName name="LUG16859151339039" localSheetId="1">#REF!</definedName>
    <definedName name="LUG16859151339039" localSheetId="0">#REF!</definedName>
    <definedName name="LUG16859151339039">#REF!</definedName>
    <definedName name="LUG16859151339093" localSheetId="1">#REF!</definedName>
    <definedName name="LUG16859151339093" localSheetId="0">#REF!</definedName>
    <definedName name="LUG16859151339093">#REF!</definedName>
    <definedName name="LUG16859151449052" localSheetId="1">#REF!</definedName>
    <definedName name="LUG16859151449052" localSheetId="0">#REF!</definedName>
    <definedName name="LUG16859151449052">#REF!</definedName>
    <definedName name="LUG16899100319013" localSheetId="1">#REF!</definedName>
    <definedName name="LUG16899100319013" localSheetId="0">#REF!</definedName>
    <definedName name="LUG16899100319013">#REF!</definedName>
    <definedName name="LUG16899100319113" localSheetId="1">#REF!</definedName>
    <definedName name="LUG16899100319113" localSheetId="0">#REF!</definedName>
    <definedName name="LUG16899100319113">#REF!</definedName>
    <definedName name="LUG16899100319192" localSheetId="1">#REF!</definedName>
    <definedName name="LUG16899100319192" localSheetId="0">#REF!</definedName>
    <definedName name="LUG16899100319192">#REF!</definedName>
    <definedName name="LUG16900100319008" localSheetId="1">#REF!</definedName>
    <definedName name="LUG16900100319008" localSheetId="0">#REF!</definedName>
    <definedName name="LUG16900100319008">#REF!</definedName>
    <definedName name="LUG16900100319011" localSheetId="1">#REF!</definedName>
    <definedName name="LUG16900100319011" localSheetId="0">#REF!</definedName>
    <definedName name="LUG16900100319011">#REF!</definedName>
    <definedName name="LUG16900100319013" localSheetId="1">#REF!</definedName>
    <definedName name="LUG16900100319013" localSheetId="0">#REF!</definedName>
    <definedName name="LUG16900100319013">#REF!</definedName>
    <definedName name="LUG16900100319016" localSheetId="1">#REF!</definedName>
    <definedName name="LUG16900100319016" localSheetId="0">#REF!</definedName>
    <definedName name="LUG16900100319016">#REF!</definedName>
    <definedName name="LUG16900100319091" localSheetId="1">#REF!</definedName>
    <definedName name="LUG16900100319091" localSheetId="0">#REF!</definedName>
    <definedName name="LUG16900100319091">#REF!</definedName>
    <definedName name="LUG16900100319113" localSheetId="1">#REF!</definedName>
    <definedName name="LUG16900100319113" localSheetId="0">#REF!</definedName>
    <definedName name="LUG16900100319113">#REF!</definedName>
    <definedName name="LUG16900100339014" localSheetId="1">#REF!</definedName>
    <definedName name="LUG16900100339014" localSheetId="0">#REF!</definedName>
    <definedName name="LUG16900100339014">#REF!</definedName>
    <definedName name="LUG16900100339030" localSheetId="1">#REF!</definedName>
    <definedName name="LUG16900100339030" localSheetId="0">#REF!</definedName>
    <definedName name="LUG16900100339030">#REF!</definedName>
    <definedName name="LUG16900100339033" localSheetId="1">#REF!</definedName>
    <definedName name="LUG16900100339033" localSheetId="0">#REF!</definedName>
    <definedName name="LUG16900100339033">#REF!</definedName>
    <definedName name="LUG16900100339036" localSheetId="1">#REF!</definedName>
    <definedName name="LUG16900100339036" localSheetId="0">#REF!</definedName>
    <definedName name="LUG16900100339036">#REF!</definedName>
    <definedName name="LUG16900100339037" localSheetId="1">#REF!</definedName>
    <definedName name="LUG16900100339037" localSheetId="0">#REF!</definedName>
    <definedName name="LUG16900100339037">#REF!</definedName>
    <definedName name="LUG16900100339039" localSheetId="1">#REF!</definedName>
    <definedName name="LUG16900100339039" localSheetId="0">#REF!</definedName>
    <definedName name="LUG16900100339039">#REF!</definedName>
    <definedName name="LUG16900100339047" localSheetId="1">#REF!</definedName>
    <definedName name="LUG16900100339047" localSheetId="0">#REF!</definedName>
    <definedName name="LUG16900100339047">#REF!</definedName>
    <definedName name="LUG16900100339092" localSheetId="1">#REF!</definedName>
    <definedName name="LUG16900100339092" localSheetId="0">#REF!</definedName>
    <definedName name="LUG16900100339092">#REF!</definedName>
    <definedName name="LUG16900100339093" localSheetId="1">#REF!</definedName>
    <definedName name="LUG16900100339093" localSheetId="0">#REF!</definedName>
    <definedName name="LUG16900100339093">#REF!</definedName>
    <definedName name="LUG16900100339139" localSheetId="1">#REF!</definedName>
    <definedName name="LUG16900100339139" localSheetId="0">#REF!</definedName>
    <definedName name="LUG16900100339139">#REF!</definedName>
    <definedName name="LUG16900100339147" localSheetId="1">#REF!</definedName>
    <definedName name="LUG16900100339147" localSheetId="0">#REF!</definedName>
    <definedName name="LUG16900100339147">#REF!</definedName>
    <definedName name="LUG16901100339046" localSheetId="1">#REF!</definedName>
    <definedName name="LUG16901100339046" localSheetId="0">#REF!</definedName>
    <definedName name="LUG16901100339046">#REF!</definedName>
    <definedName name="LUG16902100339049" localSheetId="1">#REF!</definedName>
    <definedName name="LUG16902100339049" localSheetId="0">#REF!</definedName>
    <definedName name="LUG16902100339049">#REF!</definedName>
    <definedName name="LUG16903100339091" localSheetId="1">#REF!</definedName>
    <definedName name="LUG16903100339091" localSheetId="0">#REF!</definedName>
    <definedName name="LUG16903100339091">#REF!</definedName>
    <definedName name="LUG16903100459091" localSheetId="1">#REF!</definedName>
    <definedName name="LUG16903100459091" localSheetId="0">#REF!</definedName>
    <definedName name="LUG16903100459091">#REF!</definedName>
    <definedName name="LUG16905100319001" localSheetId="1">#REF!</definedName>
    <definedName name="LUG16905100319001" localSheetId="0">#REF!</definedName>
    <definedName name="LUG16905100319001">#REF!</definedName>
    <definedName name="LUG16905100319008" localSheetId="1">#REF!</definedName>
    <definedName name="LUG16905100319008" localSheetId="0">#REF!</definedName>
    <definedName name="LUG16905100319008">#REF!</definedName>
    <definedName name="LUG16905156319001" localSheetId="1">#REF!</definedName>
    <definedName name="LUG16905156319001" localSheetId="0">#REF!</definedName>
    <definedName name="LUG16905156319001">#REF!</definedName>
    <definedName name="LUG16905156319003" localSheetId="1">#REF!</definedName>
    <definedName name="LUG16905156319003" localSheetId="0">#REF!</definedName>
    <definedName name="LUG16905156319003">#REF!</definedName>
    <definedName name="LUG16905156319008" localSheetId="1">#REF!</definedName>
    <definedName name="LUG16905156319008" localSheetId="0">#REF!</definedName>
    <definedName name="LUG16905156319008">#REF!</definedName>
    <definedName name="LUG16905156319091" localSheetId="1">#REF!</definedName>
    <definedName name="LUG16905156319091" localSheetId="0">#REF!</definedName>
    <definedName name="LUG16905156319091">#REF!</definedName>
    <definedName name="LUG16905169319001" localSheetId="1">#REF!</definedName>
    <definedName name="LUG16905169319001" localSheetId="0">#REF!</definedName>
    <definedName name="LUG16905169319001">#REF!</definedName>
    <definedName name="LUG16908100339030" localSheetId="1">#REF!</definedName>
    <definedName name="LUG16908100339030" localSheetId="0">#REF!</definedName>
    <definedName name="LUG16908100339030">#REF!</definedName>
    <definedName name="LUG16908100339036" localSheetId="1">#REF!</definedName>
    <definedName name="LUG16908100339036" localSheetId="0">#REF!</definedName>
    <definedName name="LUG16908100339036">#REF!</definedName>
    <definedName name="LUG16908100339037" localSheetId="1">#REF!</definedName>
    <definedName name="LUG16908100339037" localSheetId="0">#REF!</definedName>
    <definedName name="LUG16908100339037">#REF!</definedName>
    <definedName name="LUG16908100339039" localSheetId="1">#REF!</definedName>
    <definedName name="LUG16908100339039" localSheetId="0">#REF!</definedName>
    <definedName name="LUG16908100339039">#REF!</definedName>
    <definedName name="LUG16908100339047" localSheetId="1">#REF!</definedName>
    <definedName name="LUG16908100339047" localSheetId="0">#REF!</definedName>
    <definedName name="LUG16908100339047">#REF!</definedName>
    <definedName name="LUG16908100339092" localSheetId="1">#REF!</definedName>
    <definedName name="LUG16908100339092" localSheetId="0">#REF!</definedName>
    <definedName name="LUG16908100339092">#REF!</definedName>
    <definedName name="LUG16908100339147" localSheetId="1">#REF!</definedName>
    <definedName name="LUG16908100339147" localSheetId="0">#REF!</definedName>
    <definedName name="LUG16908100339147">#REF!</definedName>
    <definedName name="LUG16909100339014" localSheetId="1">#REF!</definedName>
    <definedName name="LUG16909100339014" localSheetId="0">#REF!</definedName>
    <definedName name="LUG16909100339014">#REF!</definedName>
    <definedName name="LUG16909100339036" localSheetId="1">#REF!</definedName>
    <definedName name="LUG16909100339036" localSheetId="0">#REF!</definedName>
    <definedName name="LUG16909100339036">#REF!</definedName>
    <definedName name="LUG16909100339039" localSheetId="1">#REF!</definedName>
    <definedName name="LUG16909100339039" localSheetId="0">#REF!</definedName>
    <definedName name="LUG16909100339039">#REF!</definedName>
    <definedName name="LUG16909100339047" localSheetId="1">#REF!</definedName>
    <definedName name="LUG16909100339047" localSheetId="0">#REF!</definedName>
    <definedName name="LUG16909100339047">#REF!</definedName>
    <definedName name="LUG16910100339008" localSheetId="1">#REF!</definedName>
    <definedName name="LUG16910100339008" localSheetId="0">#REF!</definedName>
    <definedName name="LUG16910100339008">#REF!</definedName>
    <definedName name="LUG16910100339092" localSheetId="1">#REF!</definedName>
    <definedName name="LUG16910100339092" localSheetId="0">#REF!</definedName>
    <definedName name="LUG16910100339092">#REF!</definedName>
    <definedName name="LUG16911100339030" localSheetId="1">#REF!</definedName>
    <definedName name="LUG16911100339030" localSheetId="0">#REF!</definedName>
    <definedName name="LUG16911100339030">#REF!</definedName>
    <definedName name="LUG16911100339037" localSheetId="1">#REF!</definedName>
    <definedName name="LUG16911100339037" localSheetId="0">#REF!</definedName>
    <definedName name="LUG16911100339037">#REF!</definedName>
    <definedName name="LUG16911100339039" localSheetId="1">#REF!</definedName>
    <definedName name="LUG16911100339039" localSheetId="0">#REF!</definedName>
    <definedName name="LUG16911100339039">#REF!</definedName>
    <definedName name="LUG16911100339092" localSheetId="1">#REF!</definedName>
    <definedName name="LUG16911100339092" localSheetId="0">#REF!</definedName>
    <definedName name="LUG16911100339092">#REF!</definedName>
    <definedName name="LUG281111150449052" localSheetId="1">#REF!</definedName>
    <definedName name="LUG281111150449052" localSheetId="0">#REF!</definedName>
    <definedName name="LUG281111150449052">#REF!</definedName>
    <definedName name="LUG281325100319092" localSheetId="1">#REF!</definedName>
    <definedName name="LUG281325100319092" localSheetId="0">#REF!</definedName>
    <definedName name="LUG281325100319092">#REF!</definedName>
    <definedName name="LUG2813794100339036" localSheetId="1">#REF!</definedName>
    <definedName name="LUG2813794100339036" localSheetId="0">#REF!</definedName>
    <definedName name="LUG2813794100339036">#REF!</definedName>
    <definedName name="LUG2813794100339047" localSheetId="1">#REF!</definedName>
    <definedName name="LUG2813794100339047" localSheetId="0">#REF!</definedName>
    <definedName name="LUG2813794100339047">#REF!</definedName>
    <definedName name="LUG2813794100339147" localSheetId="1">#REF!</definedName>
    <definedName name="LUG2813794100339147" localSheetId="0">#REF!</definedName>
    <definedName name="LUG2813794100339147">#REF!</definedName>
    <definedName name="LUG283828100339091" localSheetId="1">#REF!</definedName>
    <definedName name="LUG283828100339091" localSheetId="0">#REF!</definedName>
    <definedName name="LUG283828100339091">#REF!</definedName>
    <definedName name="LUG287257153319092" localSheetId="1">#REF!</definedName>
    <definedName name="LUG287257153319092" localSheetId="0">#REF!</definedName>
    <definedName name="LUG287257153319092">#REF!</definedName>
    <definedName name="LUG287257153339091" localSheetId="1">#REF!</definedName>
    <definedName name="LUG287257153339091" localSheetId="0">#REF!</definedName>
    <definedName name="LUG287257153339091">#REF!</definedName>
    <definedName name="LUG287257153339092" localSheetId="1">#REF!</definedName>
    <definedName name="LUG287257153339092" localSheetId="0">#REF!</definedName>
    <definedName name="LUG287257153339092">#REF!</definedName>
    <definedName name="LUG287299153339092" localSheetId="1">#REF!</definedName>
    <definedName name="LUG287299153339092" localSheetId="0">#REF!</definedName>
    <definedName name="LUG287299153339092">#REF!</definedName>
    <definedName name="LUG28816100339036" localSheetId="1">#REF!</definedName>
    <definedName name="LUG28816100339036" localSheetId="0">#REF!</definedName>
    <definedName name="LUG28816100339036">#REF!</definedName>
    <definedName name="LUG28821100339036" localSheetId="1">#REF!</definedName>
    <definedName name="LUG28821100339036" localSheetId="0">#REF!</definedName>
    <definedName name="LUG28821100339036">#REF!</definedName>
    <definedName name="LUG28855100339039" localSheetId="1">#REF!</definedName>
    <definedName name="LUG28855100339039" localSheetId="0">#REF!</definedName>
    <definedName name="LUG28855100339039">#REF!</definedName>
    <definedName name="LUG28855100339092" localSheetId="1">#REF!</definedName>
    <definedName name="LUG28855100339092" localSheetId="0">#REF!</definedName>
    <definedName name="LUG28855100339092">#REF!</definedName>
    <definedName name="LUG28855100449052" localSheetId="1">#REF!</definedName>
    <definedName name="LUG28855100449052" localSheetId="0">#REF!</definedName>
    <definedName name="LUG28855100449052">#REF!</definedName>
    <definedName name="LUG28859100339039" localSheetId="1">#REF!</definedName>
    <definedName name="LUG28859100339039" localSheetId="0">#REF!</definedName>
    <definedName name="LUG28859100339039">#REF!</definedName>
    <definedName name="LUG28899100319013" localSheetId="1">#REF!</definedName>
    <definedName name="LUG28899100319013" localSheetId="0">#REF!</definedName>
    <definedName name="LUG28899100319013">#REF!</definedName>
    <definedName name="LUG28899100319113" localSheetId="1">#REF!</definedName>
    <definedName name="LUG28899100319113" localSheetId="0">#REF!</definedName>
    <definedName name="LUG28899100319113">#REF!</definedName>
    <definedName name="LUG28899100319192" localSheetId="1">#REF!</definedName>
    <definedName name="LUG28899100319192" localSheetId="0">#REF!</definedName>
    <definedName name="LUG28899100319192">#REF!</definedName>
    <definedName name="LUG28900100319008" localSheetId="1">#REF!</definedName>
    <definedName name="LUG28900100319008" localSheetId="0">#REF!</definedName>
    <definedName name="LUG28900100319008">#REF!</definedName>
    <definedName name="LUG28900100319011" localSheetId="1">#REF!</definedName>
    <definedName name="LUG28900100319011" localSheetId="0">#REF!</definedName>
    <definedName name="LUG28900100319011">#REF!</definedName>
    <definedName name="LUG28900100319013" localSheetId="1">#REF!</definedName>
    <definedName name="LUG28900100319013" localSheetId="0">#REF!</definedName>
    <definedName name="LUG28900100319013">#REF!</definedName>
    <definedName name="LUG28900100319016" localSheetId="1">#REF!</definedName>
    <definedName name="LUG28900100319016" localSheetId="0">#REF!</definedName>
    <definedName name="LUG28900100319016">#REF!</definedName>
    <definedName name="LUG28900100319091" localSheetId="1">#REF!</definedName>
    <definedName name="LUG28900100319091" localSheetId="0">#REF!</definedName>
    <definedName name="LUG28900100319091">#REF!</definedName>
    <definedName name="LUG28900100319092" localSheetId="1">#REF!</definedName>
    <definedName name="LUG28900100319092" localSheetId="0">#REF!</definedName>
    <definedName name="LUG28900100319092">#REF!</definedName>
    <definedName name="LUG28900100319094" localSheetId="1">#REF!</definedName>
    <definedName name="LUG28900100319094" localSheetId="0">#REF!</definedName>
    <definedName name="LUG28900100319094">#REF!</definedName>
    <definedName name="LUG28900100319113" localSheetId="1">#REF!</definedName>
    <definedName name="LUG28900100319113" localSheetId="0">#REF!</definedName>
    <definedName name="LUG28900100319113">#REF!</definedName>
    <definedName name="LUG28900100339014" localSheetId="1">#REF!</definedName>
    <definedName name="LUG28900100339014" localSheetId="0">#REF!</definedName>
    <definedName name="LUG28900100339014">#REF!</definedName>
    <definedName name="LUG28900100339030" localSheetId="1">#REF!</definedName>
    <definedName name="LUG28900100339030" localSheetId="0">#REF!</definedName>
    <definedName name="LUG28900100339030">#REF!</definedName>
    <definedName name="LUG28900100339033" localSheetId="1">#REF!</definedName>
    <definedName name="LUG28900100339033" localSheetId="0">#REF!</definedName>
    <definedName name="LUG28900100339033">#REF!</definedName>
    <definedName name="LUG28900100339036" localSheetId="1">#REF!</definedName>
    <definedName name="LUG28900100339036" localSheetId="0">#REF!</definedName>
    <definedName name="LUG28900100339036">#REF!</definedName>
    <definedName name="LUG28900100339037" localSheetId="1">#REF!</definedName>
    <definedName name="LUG28900100339037" localSheetId="0">#REF!</definedName>
    <definedName name="LUG28900100339037">#REF!</definedName>
    <definedName name="LUG28900100339039" localSheetId="1">#REF!</definedName>
    <definedName name="LUG28900100339039" localSheetId="0">#REF!</definedName>
    <definedName name="LUG28900100339039">#REF!</definedName>
    <definedName name="LUG28900100339047" localSheetId="1">#REF!</definedName>
    <definedName name="LUG28900100339047" localSheetId="0">#REF!</definedName>
    <definedName name="LUG28900100339047">#REF!</definedName>
    <definedName name="LUG28900100339092" localSheetId="1">#REF!</definedName>
    <definedName name="LUG28900100339092" localSheetId="0">#REF!</definedName>
    <definedName name="LUG28900100339092">#REF!</definedName>
    <definedName name="LUG28900100339093" localSheetId="1">#REF!</definedName>
    <definedName name="LUG28900100339093" localSheetId="0">#REF!</definedName>
    <definedName name="LUG28900100339093">#REF!</definedName>
    <definedName name="LUG28900100339139" localSheetId="1">#REF!</definedName>
    <definedName name="LUG28900100339139" localSheetId="0">#REF!</definedName>
    <definedName name="LUG28900100339139">#REF!</definedName>
    <definedName name="LUG28900100339147" localSheetId="1">#REF!</definedName>
    <definedName name="LUG28900100339147" localSheetId="0">#REF!</definedName>
    <definedName name="LUG28900100339147">#REF!</definedName>
    <definedName name="LUG28900100449051" localSheetId="1">#REF!</definedName>
    <definedName name="LUG28900100449051" localSheetId="0">#REF!</definedName>
    <definedName name="LUG28900100449051">#REF!</definedName>
    <definedName name="LUG28900100449052" localSheetId="1">#REF!</definedName>
    <definedName name="LUG28900100449052" localSheetId="0">#REF!</definedName>
    <definedName name="LUG28900100449052">#REF!</definedName>
    <definedName name="LUG28901100339046" localSheetId="1">#REF!</definedName>
    <definedName name="LUG28901100339046" localSheetId="0">#REF!</definedName>
    <definedName name="LUG28901100339046">#REF!</definedName>
    <definedName name="LUG28901100339092" localSheetId="1">#REF!</definedName>
    <definedName name="LUG28901100339092" localSheetId="0">#REF!</definedName>
    <definedName name="LUG28901100339092">#REF!</definedName>
    <definedName name="LUG28902100339049" localSheetId="1">#REF!</definedName>
    <definedName name="LUG28902100339049" localSheetId="0">#REF!</definedName>
    <definedName name="LUG28902100339049">#REF!</definedName>
    <definedName name="LUG28902100339092" localSheetId="1">#REF!</definedName>
    <definedName name="LUG28902100339092" localSheetId="0">#REF!</definedName>
    <definedName name="LUG28902100339092">#REF!</definedName>
    <definedName name="LUG28903100319092" localSheetId="1">#REF!</definedName>
    <definedName name="LUG28903100319092" localSheetId="0">#REF!</definedName>
    <definedName name="LUG28903100319092">#REF!</definedName>
    <definedName name="LUG28903100339091" localSheetId="1">#REF!</definedName>
    <definedName name="LUG28903100339091" localSheetId="0">#REF!</definedName>
    <definedName name="LUG28903100339091">#REF!</definedName>
    <definedName name="LUG28903100339092" localSheetId="1">#REF!</definedName>
    <definedName name="LUG28903100339092" localSheetId="0">#REF!</definedName>
    <definedName name="LUG28903100339092">#REF!</definedName>
    <definedName name="LUG28903100459091" localSheetId="1">#REF!</definedName>
    <definedName name="LUG28903100459091" localSheetId="0">#REF!</definedName>
    <definedName name="LUG28903100459091">#REF!</definedName>
    <definedName name="LUG28905100319001" localSheetId="1">#REF!</definedName>
    <definedName name="LUG28905100319001" localSheetId="0">#REF!</definedName>
    <definedName name="LUG28905100319001">#REF!</definedName>
    <definedName name="LUG28905100319008" localSheetId="1">#REF!</definedName>
    <definedName name="LUG28905100319008" localSheetId="0">#REF!</definedName>
    <definedName name="LUG28905100319008">#REF!</definedName>
    <definedName name="LUG28905156319001" localSheetId="1">#REF!</definedName>
    <definedName name="LUG28905156319001" localSheetId="0">#REF!</definedName>
    <definedName name="LUG28905156319001">#REF!</definedName>
    <definedName name="LUG28905156319003" localSheetId="1">#REF!</definedName>
    <definedName name="LUG28905156319003" localSheetId="0">#REF!</definedName>
    <definedName name="LUG28905156319003">#REF!</definedName>
    <definedName name="LUG28905156319008" localSheetId="1">#REF!</definedName>
    <definedName name="LUG28905156319008" localSheetId="0">#REF!</definedName>
    <definedName name="LUG28905156319008">#REF!</definedName>
    <definedName name="LUG28905156319091" localSheetId="1">#REF!</definedName>
    <definedName name="LUG28905156319091" localSheetId="0">#REF!</definedName>
    <definedName name="LUG28905156319091">#REF!</definedName>
    <definedName name="LUG28905156319092" localSheetId="1">#REF!</definedName>
    <definedName name="LUG28905156319092" localSheetId="0">#REF!</definedName>
    <definedName name="LUG28905156319092">#REF!</definedName>
    <definedName name="LUG28905169319001" localSheetId="1">#REF!</definedName>
    <definedName name="LUG28905169319001" localSheetId="0">#REF!</definedName>
    <definedName name="LUG28905169319001">#REF!</definedName>
    <definedName name="LUG28906100339014" localSheetId="1">#REF!</definedName>
    <definedName name="LUG28906100339014" localSheetId="0">#REF!</definedName>
    <definedName name="LUG28906100339014">#REF!</definedName>
    <definedName name="LUG28906100339030" localSheetId="1">#REF!</definedName>
    <definedName name="LUG28906100339030" localSheetId="0">#REF!</definedName>
    <definedName name="LUG28906100339030">#REF!</definedName>
    <definedName name="LUG28906100339033" localSheetId="1">#REF!</definedName>
    <definedName name="LUG28906100339033" localSheetId="0">#REF!</definedName>
    <definedName name="LUG28906100339033">#REF!</definedName>
    <definedName name="LUG28906100339036" localSheetId="1">#REF!</definedName>
    <definedName name="LUG28906100339036" localSheetId="0">#REF!</definedName>
    <definedName name="LUG28906100339036">#REF!</definedName>
    <definedName name="LUG28906100339037" localSheetId="1">#REF!</definedName>
    <definedName name="LUG28906100339037" localSheetId="0">#REF!</definedName>
    <definedName name="LUG28906100339037">#REF!</definedName>
    <definedName name="LUG28906100339039" localSheetId="1">#REF!</definedName>
    <definedName name="LUG28906100339039" localSheetId="0">#REF!</definedName>
    <definedName name="LUG28906100339039">#REF!</definedName>
    <definedName name="LUG28906100339047" localSheetId="1">#REF!</definedName>
    <definedName name="LUG28906100339047" localSheetId="0">#REF!</definedName>
    <definedName name="LUG28906100339047">#REF!</definedName>
    <definedName name="LUG28906100339092" localSheetId="1">#REF!</definedName>
    <definedName name="LUG28906100339092" localSheetId="0">#REF!</definedName>
    <definedName name="LUG28906100339092">#REF!</definedName>
    <definedName name="LUG28906100339093" localSheetId="1">#REF!</definedName>
    <definedName name="LUG28906100339093" localSheetId="0">#REF!</definedName>
    <definedName name="LUG28906100339093">#REF!</definedName>
    <definedName name="LUG28906100339139" localSheetId="1">#REF!</definedName>
    <definedName name="LUG28906100339139" localSheetId="0">#REF!</definedName>
    <definedName name="LUG28906100339139">#REF!</definedName>
    <definedName name="LUG28906100339147" localSheetId="1">#REF!</definedName>
    <definedName name="LUG28906100339147" localSheetId="0">#REF!</definedName>
    <definedName name="LUG28906100339147">#REF!</definedName>
    <definedName name="LUG28906100449052" localSheetId="1">#REF!</definedName>
    <definedName name="LUG28906100449052" localSheetId="0">#REF!</definedName>
    <definedName name="LUG28906100449052">#REF!</definedName>
    <definedName name="LUG28907100339039" localSheetId="1">#REF!</definedName>
    <definedName name="LUG28907100339039" localSheetId="0">#REF!</definedName>
    <definedName name="LUG28907100339039">#REF!</definedName>
    <definedName name="LUG28907100449051" localSheetId="1">#REF!</definedName>
    <definedName name="LUG28907100449051" localSheetId="0">#REF!</definedName>
    <definedName name="LUG28907100449051">#REF!</definedName>
    <definedName name="LUG28907100449052" localSheetId="1">#REF!</definedName>
    <definedName name="LUG28907100449052" localSheetId="0">#REF!</definedName>
    <definedName name="LUG28907100449052">#REF!</definedName>
    <definedName name="LUG28908100339030" localSheetId="1">#REF!</definedName>
    <definedName name="LUG28908100339030" localSheetId="0">#REF!</definedName>
    <definedName name="LUG28908100339030">#REF!</definedName>
    <definedName name="LUG28908100339036" localSheetId="1">#REF!</definedName>
    <definedName name="LUG28908100339036" localSheetId="0">#REF!</definedName>
    <definedName name="LUG28908100339036">#REF!</definedName>
    <definedName name="LUG28908100339037" localSheetId="1">#REF!</definedName>
    <definedName name="LUG28908100339037" localSheetId="0">#REF!</definedName>
    <definedName name="LUG28908100339037">#REF!</definedName>
    <definedName name="LUG28908100339039" localSheetId="1">#REF!</definedName>
    <definedName name="LUG28908100339039" localSheetId="0">#REF!</definedName>
    <definedName name="LUG28908100339039">#REF!</definedName>
    <definedName name="LUG28908100339047" localSheetId="1">#REF!</definedName>
    <definedName name="LUG28908100339047" localSheetId="0">#REF!</definedName>
    <definedName name="LUG28908100339047">#REF!</definedName>
    <definedName name="LUG28908100339092" localSheetId="1">#REF!</definedName>
    <definedName name="LUG28908100339092" localSheetId="0">#REF!</definedName>
    <definedName name="LUG28908100339092">#REF!</definedName>
    <definedName name="LUG28908100339147" localSheetId="1">#REF!</definedName>
    <definedName name="LUG28908100339147" localSheetId="0">#REF!</definedName>
    <definedName name="LUG28908100339147">#REF!</definedName>
    <definedName name="LUG28908100339192" localSheetId="1">#REF!</definedName>
    <definedName name="LUG28908100339192" localSheetId="0">#REF!</definedName>
    <definedName name="LUG28908100339192">#REF!</definedName>
    <definedName name="LUG28908100449051" localSheetId="1">#REF!</definedName>
    <definedName name="LUG28908100449051" localSheetId="0">#REF!</definedName>
    <definedName name="LUG28908100449051">#REF!</definedName>
    <definedName name="LUG28908100449052" localSheetId="1">#REF!</definedName>
    <definedName name="LUG28908100449052" localSheetId="0">#REF!</definedName>
    <definedName name="LUG28908100449052">#REF!</definedName>
    <definedName name="LUG28909100339014" localSheetId="1">#REF!</definedName>
    <definedName name="LUG28909100339014" localSheetId="0">#REF!</definedName>
    <definedName name="LUG28909100339014">#REF!</definedName>
    <definedName name="LUG28909100339036" localSheetId="1">#REF!</definedName>
    <definedName name="LUG28909100339036" localSheetId="0">#REF!</definedName>
    <definedName name="LUG28909100339036">#REF!</definedName>
    <definedName name="LUG28909100339039" localSheetId="1">#REF!</definedName>
    <definedName name="LUG28909100339039" localSheetId="0">#REF!</definedName>
    <definedName name="LUG28909100339039">#REF!</definedName>
    <definedName name="LUG28909100339047" localSheetId="1">#REF!</definedName>
    <definedName name="LUG28909100339047" localSheetId="0">#REF!</definedName>
    <definedName name="LUG28909100339047">#REF!</definedName>
    <definedName name="LUG28909100339139" localSheetId="1">#REF!</definedName>
    <definedName name="LUG28909100339139" localSheetId="0">#REF!</definedName>
    <definedName name="LUG28909100339139">#REF!</definedName>
    <definedName name="LUG28909100339147" localSheetId="1">#REF!</definedName>
    <definedName name="LUG28909100339147" localSheetId="0">#REF!</definedName>
    <definedName name="LUG28909100339147">#REF!</definedName>
    <definedName name="LUG28909100449052" localSheetId="1">#REF!</definedName>
    <definedName name="LUG28909100449052" localSheetId="0">#REF!</definedName>
    <definedName name="LUG28909100449052">#REF!</definedName>
    <definedName name="LUG28910100339008" localSheetId="1">#REF!</definedName>
    <definedName name="LUG28910100339008" localSheetId="0">#REF!</definedName>
    <definedName name="LUG28910100339008">#REF!</definedName>
    <definedName name="LUG28910100339092" localSheetId="1">#REF!</definedName>
    <definedName name="LUG28910100339092" localSheetId="0">#REF!</definedName>
    <definedName name="LUG28910100339092">#REF!</definedName>
    <definedName name="LUG28911100339030" localSheetId="1">#REF!</definedName>
    <definedName name="LUG28911100339030" localSheetId="0">#REF!</definedName>
    <definedName name="LUG28911100339030">#REF!</definedName>
    <definedName name="LUG28911100339037" localSheetId="1">#REF!</definedName>
    <definedName name="LUG28911100339037" localSheetId="0">#REF!</definedName>
    <definedName name="LUG28911100339037">#REF!</definedName>
    <definedName name="LUG28911100339039" localSheetId="1">#REF!</definedName>
    <definedName name="LUG28911100339039" localSheetId="0">#REF!</definedName>
    <definedName name="LUG28911100339039">#REF!</definedName>
    <definedName name="LUG28911100339092" localSheetId="1">#REF!</definedName>
    <definedName name="LUG28911100339092" localSheetId="0">#REF!</definedName>
    <definedName name="LUG28911100339092">#REF!</definedName>
    <definedName name="LUG28911100449052" localSheetId="1">#REF!</definedName>
    <definedName name="LUG28911100449052" localSheetId="0">#REF!</definedName>
    <definedName name="LUG28911100449052">#REF!</definedName>
    <definedName name="m" localSheetId="1">#REF!</definedName>
    <definedName name="m" localSheetId="0">#REF!</definedName>
    <definedName name="m">#REF!</definedName>
    <definedName name="MÊS_ATUAL" localSheetId="1">#REF!</definedName>
    <definedName name="MÊS_ATUAL" localSheetId="0">#REF!</definedName>
    <definedName name="MÊS_ATUAL">#REF!</definedName>
    <definedName name="n" localSheetId="1">#REF!</definedName>
    <definedName name="n" localSheetId="0">#REF!</definedName>
    <definedName name="n">#REF!</definedName>
    <definedName name="p" localSheetId="1">#REF!</definedName>
    <definedName name="p" localSheetId="0">#REF!</definedName>
    <definedName name="p">#REF!</definedName>
    <definedName name="P148201003090" localSheetId="1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4TítLins" localSheetId="1">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1">#REF!</definedName>
    <definedName name="Q" localSheetId="0">#REF!</definedName>
    <definedName name="Q">#REF!</definedName>
    <definedName name="s" localSheetId="1">#REF!</definedName>
    <definedName name="s" localSheetId="0">#REF!</definedName>
    <definedName name="s">#REF!</definedName>
    <definedName name="TabGer12101">TesGerSOF3!$A$1:$P$31</definedName>
    <definedName name="TesGer12104">TesGerTRF3!$A$1:$P$28</definedName>
    <definedName name="teste" localSheetId="1">#REF!</definedName>
    <definedName name="teste" localSheetId="0">#REF!</definedName>
    <definedName name="teste">#REF!</definedName>
    <definedName name="_xlnm.Print_Titles" localSheetId="1">SEÇÕES!$8:$9</definedName>
    <definedName name="_xlnm.Print_Titles" localSheetId="0">'TRF 3'!$8:$9</definedName>
    <definedName name="TOTAL_GERAL">[5]Cons!$B$206</definedName>
    <definedName name="UG1424408100339039" localSheetId="1">#REF!</definedName>
    <definedName name="UG1424408100339039" localSheetId="0">#REF!</definedName>
    <definedName name="UG1424408100339039">#REF!</definedName>
    <definedName name="UG1424408100339047" localSheetId="1">#REF!</definedName>
    <definedName name="UG1424408100339047" localSheetId="0">#REF!</definedName>
    <definedName name="UG1424408100339047">#REF!</definedName>
    <definedName name="UG1424408300339036" localSheetId="1">#REF!</definedName>
    <definedName name="UG1424408300339036" localSheetId="0">#REF!</definedName>
    <definedName name="UG1424408300339036">#REF!</definedName>
    <definedName name="UG1424408300339147" localSheetId="1">#REF!</definedName>
    <definedName name="UG1424408300339147" localSheetId="0">#REF!</definedName>
    <definedName name="UG1424408300339147">#REF!</definedName>
    <definedName name="UG1424416100339030" localSheetId="1">#REF!</definedName>
    <definedName name="UG1424416100339030" localSheetId="0">#REF!</definedName>
    <definedName name="UG1424416100339030">#REF!</definedName>
    <definedName name="UG1424416100339036" localSheetId="1">#REF!</definedName>
    <definedName name="UG1424416100339036" localSheetId="0">#REF!</definedName>
    <definedName name="UG1424416100339036">#REF!</definedName>
    <definedName name="UG1424416100339037" localSheetId="1">#REF!</definedName>
    <definedName name="UG1424416100339037" localSheetId="0">#REF!</definedName>
    <definedName name="UG1424416100339037">#REF!</definedName>
    <definedName name="UG1424416100339039" localSheetId="1">#REF!</definedName>
    <definedName name="UG1424416100339039" localSheetId="0">#REF!</definedName>
    <definedName name="UG1424416100339039">#REF!</definedName>
    <definedName name="UG1424416100339147" localSheetId="1">#REF!</definedName>
    <definedName name="UG1424416100339147" localSheetId="0">#REF!</definedName>
    <definedName name="UG1424416100339147">#REF!</definedName>
    <definedName name="UG1424416100449052" localSheetId="1">#REF!</definedName>
    <definedName name="UG1424416100449052" localSheetId="0">#REF!</definedName>
    <definedName name="UG1424416100449052">#REF!</definedName>
    <definedName name="UG14815100319013" localSheetId="1">#REF!</definedName>
    <definedName name="UG14815100319013" localSheetId="0">#REF!</definedName>
    <definedName name="UG14815100319013">#REF!</definedName>
    <definedName name="UG14815100319113" localSheetId="1">#REF!</definedName>
    <definedName name="UG14815100319113" localSheetId="0">#REF!</definedName>
    <definedName name="UG14815100319113">#REF!</definedName>
    <definedName name="UG14815100319192" localSheetId="1">#REF!</definedName>
    <definedName name="UG14815100319192" localSheetId="0">#REF!</definedName>
    <definedName name="UG14815100319192">#REF!</definedName>
    <definedName name="UG14816100319008" localSheetId="1">#REF!</definedName>
    <definedName name="UG14816100319008" localSheetId="0">#REF!</definedName>
    <definedName name="UG14816100319008">#REF!</definedName>
    <definedName name="UG14816100319011" localSheetId="1">#REF!</definedName>
    <definedName name="UG14816100319011" localSheetId="0">#REF!</definedName>
    <definedName name="UG14816100319011">#REF!</definedName>
    <definedName name="UG14816100319013" localSheetId="1">#REF!</definedName>
    <definedName name="UG14816100319013" localSheetId="0">#REF!</definedName>
    <definedName name="UG14816100319013">#REF!</definedName>
    <definedName name="UG14816100319016" localSheetId="1">#REF!</definedName>
    <definedName name="UG14816100319016" localSheetId="0">#REF!</definedName>
    <definedName name="UG14816100319016">#REF!</definedName>
    <definedName name="UG14816100319091" localSheetId="1">#REF!</definedName>
    <definedName name="UG14816100319091" localSheetId="0">#REF!</definedName>
    <definedName name="UG14816100319091">#REF!</definedName>
    <definedName name="UG14816100319092" localSheetId="1">#REF!</definedName>
    <definedName name="UG14816100319092" localSheetId="0">#REF!</definedName>
    <definedName name="UG14816100319092">#REF!</definedName>
    <definedName name="UG14816100319094" localSheetId="1">#REF!</definedName>
    <definedName name="UG14816100319094" localSheetId="0">#REF!</definedName>
    <definedName name="UG14816100319094">#REF!</definedName>
    <definedName name="UG14816100319113" localSheetId="1">#REF!</definedName>
    <definedName name="UG14816100319113" localSheetId="0">#REF!</definedName>
    <definedName name="UG14816100319113">#REF!</definedName>
    <definedName name="UG14816100339014" localSheetId="1">#REF!</definedName>
    <definedName name="UG14816100339014" localSheetId="0">#REF!</definedName>
    <definedName name="UG14816100339014">#REF!</definedName>
    <definedName name="UG14816100339030" localSheetId="1">#REF!</definedName>
    <definedName name="UG14816100339030" localSheetId="0">#REF!</definedName>
    <definedName name="UG14816100339030">#REF!</definedName>
    <definedName name="UG14816100339033" localSheetId="1">#REF!</definedName>
    <definedName name="UG14816100339033" localSheetId="0">#REF!</definedName>
    <definedName name="UG14816100339033">#REF!</definedName>
    <definedName name="UG14816100339036" localSheetId="1">#REF!</definedName>
    <definedName name="UG14816100339036" localSheetId="0">#REF!</definedName>
    <definedName name="UG14816100339036">#REF!</definedName>
    <definedName name="UG14816100339037" localSheetId="1">#REF!</definedName>
    <definedName name="UG14816100339037" localSheetId="0">#REF!</definedName>
    <definedName name="UG14816100339037">#REF!</definedName>
    <definedName name="UG14816100339039" localSheetId="1">#REF!</definedName>
    <definedName name="UG14816100339039" localSheetId="0">#REF!</definedName>
    <definedName name="UG14816100339039">#REF!</definedName>
    <definedName name="UG14816100339047" localSheetId="1">#REF!</definedName>
    <definedName name="UG14816100339047" localSheetId="0">#REF!</definedName>
    <definedName name="UG14816100339047">#REF!</definedName>
    <definedName name="UG14816100339092" localSheetId="1">#REF!</definedName>
    <definedName name="UG14816100339092" localSheetId="0">#REF!</definedName>
    <definedName name="UG14816100339092">#REF!</definedName>
    <definedName name="UG14816100339093" localSheetId="1">#REF!</definedName>
    <definedName name="UG14816100339093" localSheetId="0">#REF!</definedName>
    <definedName name="UG14816100339093">#REF!</definedName>
    <definedName name="UG14816100339139" localSheetId="1">#REF!</definedName>
    <definedName name="UG14816100339139" localSheetId="0">#REF!</definedName>
    <definedName name="UG14816100339139">#REF!</definedName>
    <definedName name="UG14816100339192" localSheetId="1">#REF!</definedName>
    <definedName name="UG14816100339192" localSheetId="0">#REF!</definedName>
    <definedName name="UG14816100339192">#REF!</definedName>
    <definedName name="UG14816100449051" localSheetId="1">#REF!</definedName>
    <definedName name="UG14816100449051" localSheetId="0">#REF!</definedName>
    <definedName name="UG14816100449051">#REF!</definedName>
    <definedName name="UG14816100449052" localSheetId="1">#REF!</definedName>
    <definedName name="UG14816100449052" localSheetId="0">#REF!</definedName>
    <definedName name="UG14816100449052">#REF!</definedName>
    <definedName name="UG14816127339039" localSheetId="1">#REF!</definedName>
    <definedName name="UG14816127339039" localSheetId="0">#REF!</definedName>
    <definedName name="UG14816127339039">#REF!</definedName>
    <definedName name="UG14817100339046" localSheetId="1">#REF!</definedName>
    <definedName name="UG14817100339046" localSheetId="0">#REF!</definedName>
    <definedName name="UG14817100339046">#REF!</definedName>
    <definedName name="UG14817100339092" localSheetId="1">#REF!</definedName>
    <definedName name="UG14817100339092" localSheetId="0">#REF!</definedName>
    <definedName name="UG14817100339092">#REF!</definedName>
    <definedName name="UG14818100339049" localSheetId="1">#REF!</definedName>
    <definedName name="UG14818100339049" localSheetId="0">#REF!</definedName>
    <definedName name="UG14818100339049">#REF!</definedName>
    <definedName name="UG14819100319001" localSheetId="1">#REF!</definedName>
    <definedName name="UG14819100319001" localSheetId="0">#REF!</definedName>
    <definedName name="UG14819100319001">#REF!</definedName>
    <definedName name="UG14819100319003" localSheetId="1">#REF!</definedName>
    <definedName name="UG14819100319003" localSheetId="0">#REF!</definedName>
    <definedName name="UG14819100319003">#REF!</definedName>
    <definedName name="UG14819100319008" localSheetId="1">#REF!</definedName>
    <definedName name="UG14819100319008" localSheetId="0">#REF!</definedName>
    <definedName name="UG14819100319008">#REF!</definedName>
    <definedName name="UG14819100319092" localSheetId="1">#REF!</definedName>
    <definedName name="UG14819100319092" localSheetId="0">#REF!</definedName>
    <definedName name="UG14819100319092">#REF!</definedName>
    <definedName name="UG14819156319008" localSheetId="1">#REF!</definedName>
    <definedName name="UG14819156319008" localSheetId="0">#REF!</definedName>
    <definedName name="UG14819156319008">#REF!</definedName>
    <definedName name="UG14819156319092" localSheetId="1">#REF!</definedName>
    <definedName name="UG14819156319092" localSheetId="0">#REF!</definedName>
    <definedName name="UG14819156319092">#REF!</definedName>
    <definedName name="UG14819169319001" localSheetId="1">#REF!</definedName>
    <definedName name="UG14819169319001" localSheetId="0">#REF!</definedName>
    <definedName name="UG14819169319001">#REF!</definedName>
    <definedName name="UG14819169319003" localSheetId="1">#REF!</definedName>
    <definedName name="UG14819169319003" localSheetId="0">#REF!</definedName>
    <definedName name="UG14819169319003">#REF!</definedName>
    <definedName name="UG14819169319091" localSheetId="1">#REF!</definedName>
    <definedName name="UG14819169319091" localSheetId="0">#REF!</definedName>
    <definedName name="UG14819169319091">#REF!</definedName>
    <definedName name="UG14819169319092" localSheetId="1">#REF!</definedName>
    <definedName name="UG14819169319092" localSheetId="0">#REF!</definedName>
    <definedName name="UG14819169319092">#REF!</definedName>
    <definedName name="UG14819300319008" localSheetId="1">#REF!</definedName>
    <definedName name="UG14819300319008" localSheetId="0">#REF!</definedName>
    <definedName name="UG14819300319008">#REF!</definedName>
    <definedName name="UG14819300319092" localSheetId="1">#REF!</definedName>
    <definedName name="UG14819300319092" localSheetId="0">#REF!</definedName>
    <definedName name="UG14819300319092">#REF!</definedName>
    <definedName name="UG14820100339036" localSheetId="1">#REF!</definedName>
    <definedName name="UG14820100339036" localSheetId="0">#REF!</definedName>
    <definedName name="UG14820100339036">#REF!</definedName>
    <definedName name="UG14820100339039" localSheetId="1">#REF!</definedName>
    <definedName name="UG14820100339039" localSheetId="0">#REF!</definedName>
    <definedName name="UG14820100339039">#REF!</definedName>
    <definedName name="UG14820100339047" localSheetId="1">#REF!</definedName>
    <definedName name="UG14820100339047" localSheetId="0">#REF!</definedName>
    <definedName name="UG14820100339047">#REF!</definedName>
    <definedName name="UG14820100339092" localSheetId="1">#REF!</definedName>
    <definedName name="UG14820100339092" localSheetId="0">#REF!</definedName>
    <definedName name="UG14820100339092">#REF!</definedName>
    <definedName name="UG14820100339147" localSheetId="1">#REF!</definedName>
    <definedName name="UG14820100339147" localSheetId="0">#REF!</definedName>
    <definedName name="UG14820100339147">#REF!</definedName>
    <definedName name="UG14820100339192" localSheetId="1">#REF!</definedName>
    <definedName name="UG14820100339192" localSheetId="0">#REF!</definedName>
    <definedName name="UG14820100339192">#REF!</definedName>
    <definedName name="UG14820300339036" localSheetId="1">#REF!</definedName>
    <definedName name="UG14820300339036" localSheetId="0">#REF!</definedName>
    <definedName name="UG14820300339036">#REF!</definedName>
    <definedName name="UG14820300339047" localSheetId="1">#REF!</definedName>
    <definedName name="UG14820300339047" localSheetId="0">#REF!</definedName>
    <definedName name="UG14820300339047">#REF!</definedName>
    <definedName name="UG14820300339092" localSheetId="1">#REF!</definedName>
    <definedName name="UG14820300339092" localSheetId="0">#REF!</definedName>
    <definedName name="UG14820300339092">#REF!</definedName>
    <definedName name="UG14821100339014" localSheetId="1">#REF!</definedName>
    <definedName name="UG14821100339014" localSheetId="0">#REF!</definedName>
    <definedName name="UG14821100339014">#REF!</definedName>
    <definedName name="UG14821100339030" localSheetId="1">#REF!</definedName>
    <definedName name="UG14821100339030" localSheetId="0">#REF!</definedName>
    <definedName name="UG14821100339030">#REF!</definedName>
    <definedName name="UG14821100339033" localSheetId="1">#REF!</definedName>
    <definedName name="UG14821100339033" localSheetId="0">#REF!</definedName>
    <definedName name="UG14821100339033">#REF!</definedName>
    <definedName name="UG14821100339036" localSheetId="1">#REF!</definedName>
    <definedName name="UG14821100339036" localSheetId="0">#REF!</definedName>
    <definedName name="UG14821100339036">#REF!</definedName>
    <definedName name="UG14821100339037" localSheetId="1">#REF!</definedName>
    <definedName name="UG14821100339037" localSheetId="0">#REF!</definedName>
    <definedName name="UG14821100339037">#REF!</definedName>
    <definedName name="UG14821100339039" localSheetId="1">#REF!</definedName>
    <definedName name="UG14821100339039" localSheetId="0">#REF!</definedName>
    <definedName name="UG14821100339039">#REF!</definedName>
    <definedName name="UG14821100339047" localSheetId="1">#REF!</definedName>
    <definedName name="UG14821100339047" localSheetId="0">#REF!</definedName>
    <definedName name="UG14821100339047">#REF!</definedName>
    <definedName name="UG14821100339092" localSheetId="1">#REF!</definedName>
    <definedName name="UG14821100339092" localSheetId="0">#REF!</definedName>
    <definedName name="UG14821100339092">#REF!</definedName>
    <definedName name="UG14821100339093" localSheetId="1">#REF!</definedName>
    <definedName name="UG14821100339093" localSheetId="0">#REF!</definedName>
    <definedName name="UG14821100339093">#REF!</definedName>
    <definedName name="UG14821100339139" localSheetId="1">#REF!</definedName>
    <definedName name="UG14821100339139" localSheetId="0">#REF!</definedName>
    <definedName name="UG14821100339139">#REF!</definedName>
    <definedName name="UG14821100339147" localSheetId="1">#REF!</definedName>
    <definedName name="UG14821100339147" localSheetId="0">#REF!</definedName>
    <definedName name="UG14821100339147">#REF!</definedName>
    <definedName name="UG14821100339192" localSheetId="1">#REF!</definedName>
    <definedName name="UG14821100339192" localSheetId="0">#REF!</definedName>
    <definedName name="UG14821100339192">#REF!</definedName>
    <definedName name="UG14821100449051" localSheetId="1">#REF!</definedName>
    <definedName name="UG14821100449051" localSheetId="0">#REF!</definedName>
    <definedName name="UG14821100449051">#REF!</definedName>
    <definedName name="UG14821100449052" localSheetId="1">#REF!</definedName>
    <definedName name="UG14821100449052" localSheetId="0">#REF!</definedName>
    <definedName name="UG14821100449052">#REF!</definedName>
    <definedName name="UG14821127339030" localSheetId="1">#REF!</definedName>
    <definedName name="UG14821127339030" localSheetId="0">#REF!</definedName>
    <definedName name="UG14821127339030">#REF!</definedName>
    <definedName name="UG14821127339037" localSheetId="1">#REF!</definedName>
    <definedName name="UG14821127339037" localSheetId="0">#REF!</definedName>
    <definedName name="UG14821127339037">#REF!</definedName>
    <definedName name="UG14821127339039" localSheetId="1">#REF!</definedName>
    <definedName name="UG14821127339039" localSheetId="0">#REF!</definedName>
    <definedName name="UG14821127339039">#REF!</definedName>
    <definedName name="UG14821127339093" localSheetId="1">#REF!</definedName>
    <definedName name="UG14821127339093" localSheetId="0">#REF!</definedName>
    <definedName name="UG14821127339093">#REF!</definedName>
    <definedName name="UG14843100449051" localSheetId="1">#REF!</definedName>
    <definedName name="UG14843100449051" localSheetId="0">#REF!</definedName>
    <definedName name="UG14843100449051">#REF!</definedName>
    <definedName name="UG14844100449051" localSheetId="1">#REF!</definedName>
    <definedName name="UG14844100449051" localSheetId="0">#REF!</definedName>
    <definedName name="UG14844100449051">#REF!</definedName>
    <definedName name="UG14844100449092" localSheetId="1">#REF!</definedName>
    <definedName name="UG14844100449092" localSheetId="0">#REF!</definedName>
    <definedName name="UG14844100449092">#REF!</definedName>
    <definedName name="UG14855100339030" localSheetId="1">#REF!</definedName>
    <definedName name="UG14855100339030" localSheetId="0">#REF!</definedName>
    <definedName name="UG14855100339030">#REF!</definedName>
    <definedName name="UG14855100339039" localSheetId="1">#REF!</definedName>
    <definedName name="UG14855100339039" localSheetId="0">#REF!</definedName>
    <definedName name="UG14855100339039">#REF!</definedName>
    <definedName name="UG14855100449052" localSheetId="1">#REF!</definedName>
    <definedName name="UG14855100449052" localSheetId="0">#REF!</definedName>
    <definedName name="UG14855100449052">#REF!</definedName>
    <definedName name="UG14856100339014" localSheetId="1">#REF!</definedName>
    <definedName name="UG14856100339014" localSheetId="0">#REF!</definedName>
    <definedName name="UG14856100339014">#REF!</definedName>
    <definedName name="UG14856100339033" localSheetId="1">#REF!</definedName>
    <definedName name="UG14856100339033" localSheetId="0">#REF!</definedName>
    <definedName name="UG14856100339033">#REF!</definedName>
    <definedName name="UG14856100339036" localSheetId="1">#REF!</definedName>
    <definedName name="UG14856100339036" localSheetId="0">#REF!</definedName>
    <definedName name="UG14856100339036">#REF!</definedName>
    <definedName name="UG14856100339039" localSheetId="1">#REF!</definedName>
    <definedName name="UG14856100339039" localSheetId="0">#REF!</definedName>
    <definedName name="UG14856100339039">#REF!</definedName>
    <definedName name="UG14856100339092" localSheetId="1">#REF!</definedName>
    <definedName name="UG14856100339092" localSheetId="0">#REF!</definedName>
    <definedName name="UG14856100339092">#REF!</definedName>
    <definedName name="UG14856100339093" localSheetId="1">#REF!</definedName>
    <definedName name="UG14856100339093" localSheetId="0">#REF!</definedName>
    <definedName name="UG14856100339093">#REF!</definedName>
    <definedName name="UG14856100339139" localSheetId="1">#REF!</definedName>
    <definedName name="UG14856100339139" localSheetId="0">#REF!</definedName>
    <definedName name="UG14856100339139">#REF!</definedName>
    <definedName name="UG14856100339147" localSheetId="1">#REF!</definedName>
    <definedName name="UG14856100339147" localSheetId="0">#REF!</definedName>
    <definedName name="UG14856100339147">#REF!</definedName>
    <definedName name="UG14857100339008" localSheetId="1">#REF!</definedName>
    <definedName name="UG14857100339008" localSheetId="0">#REF!</definedName>
    <definedName name="UG14857100339008">#REF!</definedName>
    <definedName name="UG14857100339092" localSheetId="1">#REF!</definedName>
    <definedName name="UG14857100339092" localSheetId="0">#REF!</definedName>
    <definedName name="UG14857100339092">#REF!</definedName>
    <definedName name="UG14859100339008" localSheetId="1">#REF!</definedName>
    <definedName name="UG14859100339008" localSheetId="0">#REF!</definedName>
    <definedName name="UG14859100339008">#REF!</definedName>
    <definedName name="UG14859100339030" localSheetId="1">#REF!</definedName>
    <definedName name="UG14859100339030" localSheetId="0">#REF!</definedName>
    <definedName name="UG14859100339030">#REF!</definedName>
    <definedName name="UG14859100339036" localSheetId="1">#REF!</definedName>
    <definedName name="UG14859100339036" localSheetId="0">#REF!</definedName>
    <definedName name="UG14859100339036">#REF!</definedName>
    <definedName name="UG14859100339037" localSheetId="1">#REF!</definedName>
    <definedName name="UG14859100339037" localSheetId="0">#REF!</definedName>
    <definedName name="UG14859100339037">#REF!</definedName>
    <definedName name="UG14859100339039" localSheetId="1">#REF!</definedName>
    <definedName name="UG14859100339039" localSheetId="0">#REF!</definedName>
    <definedName name="UG14859100339039">#REF!</definedName>
    <definedName name="UG14859100339047" localSheetId="1">#REF!</definedName>
    <definedName name="UG14859100339047" localSheetId="0">#REF!</definedName>
    <definedName name="UG14859100339047">#REF!</definedName>
    <definedName name="UG14859100339093" localSheetId="1">#REF!</definedName>
    <definedName name="UG14859100339093" localSheetId="0">#REF!</definedName>
    <definedName name="UG14859100339093">#REF!</definedName>
    <definedName name="UG14859100339147" localSheetId="1">#REF!</definedName>
    <definedName name="UG14859100339147" localSheetId="0">#REF!</definedName>
    <definedName name="UG14859100339147">#REF!</definedName>
    <definedName name="UG14859100449052" localSheetId="1">#REF!</definedName>
    <definedName name="UG14859100449052" localSheetId="0">#REF!</definedName>
    <definedName name="UG14859100449052">#REF!</definedName>
    <definedName name="UG14859151339030" localSheetId="1">#REF!</definedName>
    <definedName name="UG14859151339030" localSheetId="0">#REF!</definedName>
    <definedName name="UG14859151339030">#REF!</definedName>
    <definedName name="UG14859151339039" localSheetId="1">#REF!</definedName>
    <definedName name="UG14859151339039" localSheetId="0">#REF!</definedName>
    <definedName name="UG14859151339039">#REF!</definedName>
    <definedName name="UG14859151339093" localSheetId="1">#REF!</definedName>
    <definedName name="UG14859151339093" localSheetId="0">#REF!</definedName>
    <definedName name="UG14859151339093">#REF!</definedName>
    <definedName name="UG14859151449052" localSheetId="1">#REF!</definedName>
    <definedName name="UG14859151449052" localSheetId="0">#REF!</definedName>
    <definedName name="UG14859151449052">#REF!</definedName>
    <definedName name="UG1624408100339047" localSheetId="1">#REF!</definedName>
    <definedName name="UG1624408100339047" localSheetId="0">#REF!</definedName>
    <definedName name="UG1624408100339047">#REF!</definedName>
    <definedName name="UG1624408100339139" localSheetId="1">#REF!</definedName>
    <definedName name="UG1624408100339139" localSheetId="0">#REF!</definedName>
    <definedName name="UG1624408100339139">#REF!</definedName>
    <definedName name="UG1624408300339036" localSheetId="1">#REF!</definedName>
    <definedName name="UG1624408300339036" localSheetId="0">#REF!</definedName>
    <definedName name="UG1624408300339036">#REF!</definedName>
    <definedName name="UG1624408300339147" localSheetId="1">#REF!</definedName>
    <definedName name="UG1624408300339147" localSheetId="0">#REF!</definedName>
    <definedName name="UG1624408300339147">#REF!</definedName>
    <definedName name="UG1624409100339092" localSheetId="1">#REF!</definedName>
    <definedName name="UG1624409100339092" localSheetId="0">#REF!</definedName>
    <definedName name="UG1624409100339092">#REF!</definedName>
    <definedName name="UG1624410100449052" localSheetId="1">#REF!</definedName>
    <definedName name="UG1624410100449052" localSheetId="0">#REF!</definedName>
    <definedName name="UG1624410100449052">#REF!</definedName>
    <definedName name="UG1624412100449051" localSheetId="1">#REF!</definedName>
    <definedName name="UG1624412100449051" localSheetId="0">#REF!</definedName>
    <definedName name="UG1624412100449051">#REF!</definedName>
    <definedName name="UG1624412100449052" localSheetId="1">#REF!</definedName>
    <definedName name="UG1624412100449052" localSheetId="0">#REF!</definedName>
    <definedName name="UG1624412100449052">#REF!</definedName>
    <definedName name="UG1624416100339030" localSheetId="1">#REF!</definedName>
    <definedName name="UG1624416100339030" localSheetId="0">#REF!</definedName>
    <definedName name="UG1624416100339030">#REF!</definedName>
    <definedName name="UG1624416100339037" localSheetId="1">#REF!</definedName>
    <definedName name="UG1624416100339037" localSheetId="0">#REF!</definedName>
    <definedName name="UG1624416100339037">#REF!</definedName>
    <definedName name="UG1624416100339039" localSheetId="1">#REF!</definedName>
    <definedName name="UG1624416100339039" localSheetId="0">#REF!</definedName>
    <definedName name="UG1624416100339039">#REF!</definedName>
    <definedName name="UG1624416100449052" localSheetId="1">#REF!</definedName>
    <definedName name="UG1624416100449052" localSheetId="0">#REF!</definedName>
    <definedName name="UG1624416100449052">#REF!</definedName>
    <definedName name="UG1624416127339030" localSheetId="1">#REF!</definedName>
    <definedName name="UG1624416127339030" localSheetId="0">#REF!</definedName>
    <definedName name="UG1624416127339030">#REF!</definedName>
    <definedName name="UG1624416127339037" localSheetId="1">#REF!</definedName>
    <definedName name="UG1624416127339037" localSheetId="0">#REF!</definedName>
    <definedName name="UG1624416127339037">#REF!</definedName>
    <definedName name="UG1624416127339039" localSheetId="1">#REF!</definedName>
    <definedName name="UG1624416127339039" localSheetId="0">#REF!</definedName>
    <definedName name="UG1624416127339039">#REF!</definedName>
    <definedName name="UG163828100339091" localSheetId="1">#REF!</definedName>
    <definedName name="UG163828100339091" localSheetId="0">#REF!</definedName>
    <definedName name="UG163828100339091">#REF!</definedName>
    <definedName name="UG167257153339091" localSheetId="1">#REF!</definedName>
    <definedName name="UG167257153339091" localSheetId="0">#REF!</definedName>
    <definedName name="UG167257153339091">#REF!</definedName>
    <definedName name="UG16815100319013" localSheetId="1">#REF!</definedName>
    <definedName name="UG16815100319013" localSheetId="0">#REF!</definedName>
    <definedName name="UG16815100319013">#REF!</definedName>
    <definedName name="UG16815100319113" localSheetId="1">#REF!</definedName>
    <definedName name="UG16815100319113" localSheetId="0">#REF!</definedName>
    <definedName name="UG16815100319113">#REF!</definedName>
    <definedName name="UG16815100319192" localSheetId="1">#REF!</definedName>
    <definedName name="UG16815100319192" localSheetId="0">#REF!</definedName>
    <definedName name="UG16815100319192">#REF!</definedName>
    <definedName name="UG16816100319008" localSheetId="1">#REF!</definedName>
    <definedName name="UG16816100319008" localSheetId="0">#REF!</definedName>
    <definedName name="UG16816100319008">#REF!</definedName>
    <definedName name="UG16816100319011" localSheetId="1">#REF!</definedName>
    <definedName name="UG16816100319011" localSheetId="0">#REF!</definedName>
    <definedName name="UG16816100319011">#REF!</definedName>
    <definedName name="UG16816100319013" localSheetId="1">#REF!</definedName>
    <definedName name="UG16816100319013" localSheetId="0">#REF!</definedName>
    <definedName name="UG16816100319013">#REF!</definedName>
    <definedName name="UG16816100319016" localSheetId="1">#REF!</definedName>
    <definedName name="UG16816100319016" localSheetId="0">#REF!</definedName>
    <definedName name="UG16816100319016">#REF!</definedName>
    <definedName name="UG16816100319091" localSheetId="1">#REF!</definedName>
    <definedName name="UG16816100319091" localSheetId="0">#REF!</definedName>
    <definedName name="UG16816100319091">#REF!</definedName>
    <definedName name="UG16816100319092" localSheetId="1">#REF!</definedName>
    <definedName name="UG16816100319092" localSheetId="0">#REF!</definedName>
    <definedName name="UG16816100319092">#REF!</definedName>
    <definedName name="UG16816100319113" localSheetId="1">#REF!</definedName>
    <definedName name="UG16816100319113" localSheetId="0">#REF!</definedName>
    <definedName name="UG16816100319113">#REF!</definedName>
    <definedName name="UG16816100319192" localSheetId="1">#REF!</definedName>
    <definedName name="UG16816100319192" localSheetId="0">#REF!</definedName>
    <definedName name="UG16816100319192">#REF!</definedName>
    <definedName name="UG16816100339014" localSheetId="1">#REF!</definedName>
    <definedName name="UG16816100339014" localSheetId="0">#REF!</definedName>
    <definedName name="UG16816100339014">#REF!</definedName>
    <definedName name="UG16816100339030" localSheetId="1">#REF!</definedName>
    <definedName name="UG16816100339030" localSheetId="0">#REF!</definedName>
    <definedName name="UG16816100339030">#REF!</definedName>
    <definedName name="UG16816100339033" localSheetId="1">#REF!</definedName>
    <definedName name="UG16816100339033" localSheetId="0">#REF!</definedName>
    <definedName name="UG16816100339033">#REF!</definedName>
    <definedName name="UG16816100339036" localSheetId="1">#REF!</definedName>
    <definedName name="UG16816100339036" localSheetId="0">#REF!</definedName>
    <definedName name="UG16816100339036">#REF!</definedName>
    <definedName name="UG16816100339037" localSheetId="1">#REF!</definedName>
    <definedName name="UG16816100339037" localSheetId="0">#REF!</definedName>
    <definedName name="UG16816100339037">#REF!</definedName>
    <definedName name="UG16816100339039" localSheetId="1">#REF!</definedName>
    <definedName name="UG16816100339039" localSheetId="0">#REF!</definedName>
    <definedName name="UG16816100339039">#REF!</definedName>
    <definedName name="UG16816100339047" localSheetId="1">#REF!</definedName>
    <definedName name="UG16816100339047" localSheetId="0">#REF!</definedName>
    <definedName name="UG16816100339047">#REF!</definedName>
    <definedName name="UG16816100339092" localSheetId="1">#REF!</definedName>
    <definedName name="UG16816100339092" localSheetId="0">#REF!</definedName>
    <definedName name="UG16816100339092">#REF!</definedName>
    <definedName name="UG16816100339093" localSheetId="1">#REF!</definedName>
    <definedName name="UG16816100339093" localSheetId="0">#REF!</definedName>
    <definedName name="UG16816100339093">#REF!</definedName>
    <definedName name="UG16816100339139" localSheetId="1">#REF!</definedName>
    <definedName name="UG16816100339139" localSheetId="0">#REF!</definedName>
    <definedName name="UG16816100339139">#REF!</definedName>
    <definedName name="UG16816100339147" localSheetId="1">#REF!</definedName>
    <definedName name="UG16816100339147" localSheetId="0">#REF!</definedName>
    <definedName name="UG16816100339147">#REF!</definedName>
    <definedName name="UG16816100449051" localSheetId="1">#REF!</definedName>
    <definedName name="UG16816100449051" localSheetId="0">#REF!</definedName>
    <definedName name="UG16816100449051">#REF!</definedName>
    <definedName name="UG16816100449052" localSheetId="1">#REF!</definedName>
    <definedName name="UG16816100449052" localSheetId="0">#REF!</definedName>
    <definedName name="UG16816100449052">#REF!</definedName>
    <definedName name="UG16816127339039" localSheetId="1">#REF!</definedName>
    <definedName name="UG16816127339039" localSheetId="0">#REF!</definedName>
    <definedName name="UG16816127339039">#REF!</definedName>
    <definedName name="UG16817100339046" localSheetId="1">#REF!</definedName>
    <definedName name="UG16817100339046" localSheetId="0">#REF!</definedName>
    <definedName name="UG16817100339046">#REF!</definedName>
    <definedName name="UG16817100339092" localSheetId="1">#REF!</definedName>
    <definedName name="UG16817100339092" localSheetId="0">#REF!</definedName>
    <definedName name="UG16817100339092">#REF!</definedName>
    <definedName name="UG16818100339049" localSheetId="1">#REF!</definedName>
    <definedName name="UG16818100339049" localSheetId="0">#REF!</definedName>
    <definedName name="UG16818100339049">#REF!</definedName>
    <definedName name="UG16818100339092" localSheetId="1">#REF!</definedName>
    <definedName name="UG16818100339092" localSheetId="0">#REF!</definedName>
    <definedName name="UG16818100339092">#REF!</definedName>
    <definedName name="UG16819100319001" localSheetId="1">#REF!</definedName>
    <definedName name="UG16819100319001" localSheetId="0">#REF!</definedName>
    <definedName name="UG16819100319001">#REF!</definedName>
    <definedName name="UG16819100319003" localSheetId="1">#REF!</definedName>
    <definedName name="UG16819100319003" localSheetId="0">#REF!</definedName>
    <definedName name="UG16819100319003">#REF!</definedName>
    <definedName name="UG16819100319008" localSheetId="1">#REF!</definedName>
    <definedName name="UG16819100319008" localSheetId="0">#REF!</definedName>
    <definedName name="UG16819100319008">#REF!</definedName>
    <definedName name="UG16819100319091" localSheetId="1">#REF!</definedName>
    <definedName name="UG16819100319091" localSheetId="0">#REF!</definedName>
    <definedName name="UG16819100319091">#REF!</definedName>
    <definedName name="UG16819100319092" localSheetId="1">#REF!</definedName>
    <definedName name="UG16819100319092" localSheetId="0">#REF!</definedName>
    <definedName name="UG16819100319092">#REF!</definedName>
    <definedName name="UG16819156319003" localSheetId="1">#REF!</definedName>
    <definedName name="UG16819156319003" localSheetId="0">#REF!</definedName>
    <definedName name="UG16819156319003">#REF!</definedName>
    <definedName name="UG16819156319008" localSheetId="1">#REF!</definedName>
    <definedName name="UG16819156319008" localSheetId="0">#REF!</definedName>
    <definedName name="UG16819156319008">#REF!</definedName>
    <definedName name="UG16819156319091" localSheetId="1">#REF!</definedName>
    <definedName name="UG16819156319091" localSheetId="0">#REF!</definedName>
    <definedName name="UG16819156319091">#REF!</definedName>
    <definedName name="UG16819156319092" localSheetId="1">#REF!</definedName>
    <definedName name="UG16819156319092" localSheetId="0">#REF!</definedName>
    <definedName name="UG16819156319092">#REF!</definedName>
    <definedName name="UG16819169319001" localSheetId="1">#REF!</definedName>
    <definedName name="UG16819169319001" localSheetId="0">#REF!</definedName>
    <definedName name="UG16819169319001">#REF!</definedName>
    <definedName name="UG16819169319003" localSheetId="1">#REF!</definedName>
    <definedName name="UG16819169319003" localSheetId="0">#REF!</definedName>
    <definedName name="UG16819169319003">#REF!</definedName>
    <definedName name="UG16819169319091" localSheetId="1">#REF!</definedName>
    <definedName name="UG16819169319091" localSheetId="0">#REF!</definedName>
    <definedName name="UG16819169319091">#REF!</definedName>
    <definedName name="UG16819169319092" localSheetId="1">#REF!</definedName>
    <definedName name="UG16819169319092" localSheetId="0">#REF!</definedName>
    <definedName name="UG16819169319092">#REF!</definedName>
    <definedName name="UG16819300319003" localSheetId="1">#REF!</definedName>
    <definedName name="UG16819300319003" localSheetId="0">#REF!</definedName>
    <definedName name="UG16819300319003">#REF!</definedName>
    <definedName name="UG16819300319008" localSheetId="1">#REF!</definedName>
    <definedName name="UG16819300319008" localSheetId="0">#REF!</definedName>
    <definedName name="UG16819300319008">#REF!</definedName>
    <definedName name="UG16819300319092" localSheetId="1">#REF!</definedName>
    <definedName name="UG16819300319092" localSheetId="0">#REF!</definedName>
    <definedName name="UG16819300319092">#REF!</definedName>
    <definedName name="UG16820100339036" localSheetId="1">#REF!</definedName>
    <definedName name="UG16820100339036" localSheetId="0">#REF!</definedName>
    <definedName name="UG16820100339036">#REF!</definedName>
    <definedName name="UG16820100339039" localSheetId="1">#REF!</definedName>
    <definedName name="UG16820100339039" localSheetId="0">#REF!</definedName>
    <definedName name="UG16820100339039">#REF!</definedName>
    <definedName name="UG16820100339047" localSheetId="1">#REF!</definedName>
    <definedName name="UG16820100339047" localSheetId="0">#REF!</definedName>
    <definedName name="UG16820100339047">#REF!</definedName>
    <definedName name="UG16820100339092" localSheetId="1">#REF!</definedName>
    <definedName name="UG16820100339092" localSheetId="0">#REF!</definedName>
    <definedName name="UG16820100339092">#REF!</definedName>
    <definedName name="UG16820100339139" localSheetId="1">#REF!</definedName>
    <definedName name="UG16820100339139" localSheetId="0">#REF!</definedName>
    <definedName name="UG16820100339139">#REF!</definedName>
    <definedName name="UG16820100339147" localSheetId="1">#REF!</definedName>
    <definedName name="UG16820100339147" localSheetId="0">#REF!</definedName>
    <definedName name="UG16820100339147">#REF!</definedName>
    <definedName name="UG16820100339192" localSheetId="1">#REF!</definedName>
    <definedName name="UG16820100339192" localSheetId="0">#REF!</definedName>
    <definedName name="UG16820100339192">#REF!</definedName>
    <definedName name="UG16820300339036" localSheetId="1">#REF!</definedName>
    <definedName name="UG16820300339036" localSheetId="0">#REF!</definedName>
    <definedName name="UG16820300339036">#REF!</definedName>
    <definedName name="UG16820300339047" localSheetId="1">#REF!</definedName>
    <definedName name="UG16820300339047" localSheetId="0">#REF!</definedName>
    <definedName name="UG16820300339047">#REF!</definedName>
    <definedName name="UG16820300339147" localSheetId="1">#REF!</definedName>
    <definedName name="UG16820300339147" localSheetId="0">#REF!</definedName>
    <definedName name="UG16820300339147">#REF!</definedName>
    <definedName name="UG16821100339014" localSheetId="1">#REF!</definedName>
    <definedName name="UG16821100339014" localSheetId="0">#REF!</definedName>
    <definedName name="UG16821100339014">#REF!</definedName>
    <definedName name="UG16821100339030" localSheetId="1">#REF!</definedName>
    <definedName name="UG16821100339030" localSheetId="0">#REF!</definedName>
    <definedName name="UG16821100339030">#REF!</definedName>
    <definedName name="UG16821100339033" localSheetId="1">#REF!</definedName>
    <definedName name="UG16821100339033" localSheetId="0">#REF!</definedName>
    <definedName name="UG16821100339033">#REF!</definedName>
    <definedName name="UG16821100339036" localSheetId="1">#REF!</definedName>
    <definedName name="UG16821100339036" localSheetId="0">#REF!</definedName>
    <definedName name="UG16821100339036">#REF!</definedName>
    <definedName name="UG16821100339037" localSheetId="1">#REF!</definedName>
    <definedName name="UG16821100339037" localSheetId="0">#REF!</definedName>
    <definedName name="UG16821100339037">#REF!</definedName>
    <definedName name="UG16821100339039" localSheetId="1">#REF!</definedName>
    <definedName name="UG16821100339039" localSheetId="0">#REF!</definedName>
    <definedName name="UG16821100339039">#REF!</definedName>
    <definedName name="UG16821100339047" localSheetId="1">#REF!</definedName>
    <definedName name="UG16821100339047" localSheetId="0">#REF!</definedName>
    <definedName name="UG16821100339047">#REF!</definedName>
    <definedName name="UG16821100339092" localSheetId="1">#REF!</definedName>
    <definedName name="UG16821100339092" localSheetId="0">#REF!</definedName>
    <definedName name="UG16821100339092">#REF!</definedName>
    <definedName name="UG16821100339093" localSheetId="1">#REF!</definedName>
    <definedName name="UG16821100339093" localSheetId="0">#REF!</definedName>
    <definedName name="UG16821100339093">#REF!</definedName>
    <definedName name="UG16821100339139" localSheetId="1">#REF!</definedName>
    <definedName name="UG16821100339139" localSheetId="0">#REF!</definedName>
    <definedName name="UG16821100339139">#REF!</definedName>
    <definedName name="UG16821100339147" localSheetId="1">#REF!</definedName>
    <definedName name="UG16821100339147" localSheetId="0">#REF!</definedName>
    <definedName name="UG16821100339147">#REF!</definedName>
    <definedName name="UG16821100449051" localSheetId="1">#REF!</definedName>
    <definedName name="UG16821100449051" localSheetId="0">#REF!</definedName>
    <definedName name="UG16821100449051">#REF!</definedName>
    <definedName name="UG16821100449052" localSheetId="1">#REF!</definedName>
    <definedName name="UG16821100449052" localSheetId="0">#REF!</definedName>
    <definedName name="UG16821100449052">#REF!</definedName>
    <definedName name="UG16821100449092" localSheetId="1">#REF!</definedName>
    <definedName name="UG16821100449092" localSheetId="0">#REF!</definedName>
    <definedName name="UG16821100449092">#REF!</definedName>
    <definedName name="UG16821127339030" localSheetId="1">#REF!</definedName>
    <definedName name="UG16821127339030" localSheetId="0">#REF!</definedName>
    <definedName name="UG16821127339030">#REF!</definedName>
    <definedName name="UG16821127339037" localSheetId="1">#REF!</definedName>
    <definedName name="UG16821127339037" localSheetId="0">#REF!</definedName>
    <definedName name="UG16821127339037">#REF!</definedName>
    <definedName name="UG16821127339039" localSheetId="1">#REF!</definedName>
    <definedName name="UG16821127339039" localSheetId="0">#REF!</definedName>
    <definedName name="UG16821127339039">#REF!</definedName>
    <definedName name="UG16821127339047" localSheetId="1">#REF!</definedName>
    <definedName name="UG16821127339047" localSheetId="0">#REF!</definedName>
    <definedName name="UG16821127339047">#REF!</definedName>
    <definedName name="UG16821127339092" localSheetId="1">#REF!</definedName>
    <definedName name="UG16821127339092" localSheetId="0">#REF!</definedName>
    <definedName name="UG16821127339092">#REF!</definedName>
    <definedName name="UG16831100449051" localSheetId="1">#REF!</definedName>
    <definedName name="UG16831100449051" localSheetId="0">#REF!</definedName>
    <definedName name="UG16831100449051">#REF!</definedName>
    <definedName name="UG16834100449051" localSheetId="1">#REF!</definedName>
    <definedName name="UG16834100449051" localSheetId="0">#REF!</definedName>
    <definedName name="UG16834100449051">#REF!</definedName>
    <definedName name="UG16834100449092" localSheetId="1">#REF!</definedName>
    <definedName name="UG16834100449092" localSheetId="0">#REF!</definedName>
    <definedName name="UG16834100449092">#REF!</definedName>
    <definedName name="UG16843100339039" localSheetId="1">#REF!</definedName>
    <definedName name="UG16843100339039" localSheetId="0">#REF!</definedName>
    <definedName name="UG16843100339039">#REF!</definedName>
    <definedName name="UG16843100449051" localSheetId="1">#REF!</definedName>
    <definedName name="UG16843100449051" localSheetId="0">#REF!</definedName>
    <definedName name="UG16843100449051">#REF!</definedName>
    <definedName name="UG16843100449052" localSheetId="1">#REF!</definedName>
    <definedName name="UG16843100449052" localSheetId="0">#REF!</definedName>
    <definedName name="UG16843100449052">#REF!</definedName>
    <definedName name="UG16844100449051" localSheetId="1">#REF!</definedName>
    <definedName name="UG16844100449051" localSheetId="0">#REF!</definedName>
    <definedName name="UG16844100449051">#REF!</definedName>
    <definedName name="UG16848100449051" localSheetId="1">#REF!</definedName>
    <definedName name="UG16848100449051" localSheetId="0">#REF!</definedName>
    <definedName name="UG16848100449051">#REF!</definedName>
    <definedName name="UG16848100449092" localSheetId="1">#REF!</definedName>
    <definedName name="UG16848100449092" localSheetId="0">#REF!</definedName>
    <definedName name="UG16848100449092">#REF!</definedName>
    <definedName name="UG16855100339030" localSheetId="1">#REF!</definedName>
    <definedName name="UG16855100339030" localSheetId="0">#REF!</definedName>
    <definedName name="UG16855100339030">#REF!</definedName>
    <definedName name="UG16855100339039" localSheetId="1">#REF!</definedName>
    <definedName name="UG16855100339039" localSheetId="0">#REF!</definedName>
    <definedName name="UG16855100339039">#REF!</definedName>
    <definedName name="UG16855100449052" localSheetId="1">#REF!</definedName>
    <definedName name="UG16855100449052" localSheetId="0">#REF!</definedName>
    <definedName name="UG16855100449052">#REF!</definedName>
    <definedName name="UG16856100339014" localSheetId="1">#REF!</definedName>
    <definedName name="UG16856100339014" localSheetId="0">#REF!</definedName>
    <definedName name="UG16856100339014">#REF!</definedName>
    <definedName name="UG16856100339033" localSheetId="1">#REF!</definedName>
    <definedName name="UG16856100339033" localSheetId="0">#REF!</definedName>
    <definedName name="UG16856100339033">#REF!</definedName>
    <definedName name="UG16856100339039" localSheetId="1">#REF!</definedName>
    <definedName name="UG16856100339039" localSheetId="0">#REF!</definedName>
    <definedName name="UG16856100339039">#REF!</definedName>
    <definedName name="UG16856100339092" localSheetId="1">#REF!</definedName>
    <definedName name="UG16856100339092" localSheetId="0">#REF!</definedName>
    <definedName name="UG16856100339092">#REF!</definedName>
    <definedName name="UG16856100339139" localSheetId="1">#REF!</definedName>
    <definedName name="UG16856100339139" localSheetId="0">#REF!</definedName>
    <definedName name="UG16856100339139">#REF!</definedName>
    <definedName name="UG16857100339008" localSheetId="1">#REF!</definedName>
    <definedName name="UG16857100339008" localSheetId="0">#REF!</definedName>
    <definedName name="UG16857100339008">#REF!</definedName>
    <definedName name="UG16857100339092" localSheetId="1">#REF!</definedName>
    <definedName name="UG16857100339092" localSheetId="0">#REF!</definedName>
    <definedName name="UG16857100339092">#REF!</definedName>
    <definedName name="UG16859100339030" localSheetId="1">#REF!</definedName>
    <definedName name="UG16859100339030" localSheetId="0">#REF!</definedName>
    <definedName name="UG16859100339030">#REF!</definedName>
    <definedName name="UG16859100339036" localSheetId="1">#REF!</definedName>
    <definedName name="UG16859100339036" localSheetId="0">#REF!</definedName>
    <definedName name="UG16859100339036">#REF!</definedName>
    <definedName name="UG16859100339037" localSheetId="1">#REF!</definedName>
    <definedName name="UG16859100339037" localSheetId="0">#REF!</definedName>
    <definedName name="UG16859100339037">#REF!</definedName>
    <definedName name="UG16859100339039" localSheetId="1">#REF!</definedName>
    <definedName name="UG16859100339039" localSheetId="0">#REF!</definedName>
    <definedName name="UG16859100339039">#REF!</definedName>
    <definedName name="UG16859100339092" localSheetId="1">#REF!</definedName>
    <definedName name="UG16859100339092" localSheetId="0">#REF!</definedName>
    <definedName name="UG16859100339092">#REF!</definedName>
    <definedName name="UG16859100449052" localSheetId="1">#REF!</definedName>
    <definedName name="UG16859100449052" localSheetId="0">#REF!</definedName>
    <definedName name="UG16859100449052">#REF!</definedName>
    <definedName name="UG16859151339030" localSheetId="1">#REF!</definedName>
    <definedName name="UG16859151339030" localSheetId="0">#REF!</definedName>
    <definedName name="UG16859151339030">#REF!</definedName>
    <definedName name="UG16859151339036" localSheetId="1">#REF!</definedName>
    <definedName name="UG16859151339036" localSheetId="0">#REF!</definedName>
    <definedName name="UG16859151339036">#REF!</definedName>
    <definedName name="UG16859151339037" localSheetId="1">#REF!</definedName>
    <definedName name="UG16859151339037" localSheetId="0">#REF!</definedName>
    <definedName name="UG16859151339037">#REF!</definedName>
    <definedName name="UG16859151339039" localSheetId="1">#REF!</definedName>
    <definedName name="UG16859151339039" localSheetId="0">#REF!</definedName>
    <definedName name="UG16859151339039">#REF!</definedName>
    <definedName name="UG16859151339093" localSheetId="1">#REF!</definedName>
    <definedName name="UG16859151339093" localSheetId="0">#REF!</definedName>
    <definedName name="UG16859151339093">#REF!</definedName>
    <definedName name="UG16859151449052" localSheetId="1">#REF!</definedName>
    <definedName name="UG16859151449052" localSheetId="0">#REF!</definedName>
    <definedName name="UG16859151449052">#REF!</definedName>
    <definedName name="UG16899100319013" localSheetId="1">#REF!</definedName>
    <definedName name="UG16899100319013" localSheetId="0">#REF!</definedName>
    <definedName name="UG16899100319013">#REF!</definedName>
    <definedName name="UG16899100319113" localSheetId="1">#REF!</definedName>
    <definedName name="UG16899100319113" localSheetId="0">#REF!</definedName>
    <definedName name="UG16899100319113">#REF!</definedName>
    <definedName name="UG16899100319192" localSheetId="1">#REF!</definedName>
    <definedName name="UG16899100319192" localSheetId="0">#REF!</definedName>
    <definedName name="UG16899100319192">#REF!</definedName>
    <definedName name="UG16900100319008" localSheetId="1">#REF!</definedName>
    <definedName name="UG16900100319008" localSheetId="0">#REF!</definedName>
    <definedName name="UG16900100319008">#REF!</definedName>
    <definedName name="UG16900100319011" localSheetId="1">#REF!</definedName>
    <definedName name="UG16900100319011" localSheetId="0">#REF!</definedName>
    <definedName name="UG16900100319011">#REF!</definedName>
    <definedName name="UG16900100319013" localSheetId="1">#REF!</definedName>
    <definedName name="UG16900100319013" localSheetId="0">#REF!</definedName>
    <definedName name="UG16900100319013">#REF!</definedName>
    <definedName name="UG16900100319016" localSheetId="1">#REF!</definedName>
    <definedName name="UG16900100319016" localSheetId="0">#REF!</definedName>
    <definedName name="UG16900100319016">#REF!</definedName>
    <definedName name="UG16900100319091" localSheetId="1">#REF!</definedName>
    <definedName name="UG16900100319091" localSheetId="0">#REF!</definedName>
    <definedName name="UG16900100319091">#REF!</definedName>
    <definedName name="UG16900100319113" localSheetId="1">#REF!</definedName>
    <definedName name="UG16900100319113" localSheetId="0">#REF!</definedName>
    <definedName name="UG16900100319113">#REF!</definedName>
    <definedName name="UG16900100339014" localSheetId="1">#REF!</definedName>
    <definedName name="UG16900100339014" localSheetId="0">#REF!</definedName>
    <definedName name="UG16900100339014">#REF!</definedName>
    <definedName name="UG16900100339030" localSheetId="1">#REF!</definedName>
    <definedName name="UG16900100339030" localSheetId="0">#REF!</definedName>
    <definedName name="UG16900100339030">#REF!</definedName>
    <definedName name="UG16900100339033" localSheetId="1">#REF!</definedName>
    <definedName name="UG16900100339033" localSheetId="0">#REF!</definedName>
    <definedName name="UG16900100339033">#REF!</definedName>
    <definedName name="UG16900100339036" localSheetId="1">#REF!</definedName>
    <definedName name="UG16900100339036" localSheetId="0">#REF!</definedName>
    <definedName name="UG16900100339036">#REF!</definedName>
    <definedName name="UG16900100339037" localSheetId="1">#REF!</definedName>
    <definedName name="UG16900100339037" localSheetId="0">#REF!</definedName>
    <definedName name="UG16900100339037">#REF!</definedName>
    <definedName name="UG16900100339039" localSheetId="1">#REF!</definedName>
    <definedName name="UG16900100339039" localSheetId="0">#REF!</definedName>
    <definedName name="UG16900100339039">#REF!</definedName>
    <definedName name="UG16900100339047" localSheetId="1">#REF!</definedName>
    <definedName name="UG16900100339047" localSheetId="0">#REF!</definedName>
    <definedName name="UG16900100339047">#REF!</definedName>
    <definedName name="UG16900100339092" localSheetId="1">#REF!</definedName>
    <definedName name="UG16900100339092" localSheetId="0">#REF!</definedName>
    <definedName name="UG16900100339092">#REF!</definedName>
    <definedName name="UG16900100339093" localSheetId="1">#REF!</definedName>
    <definedName name="UG16900100339093" localSheetId="0">#REF!</definedName>
    <definedName name="UG16900100339093">#REF!</definedName>
    <definedName name="UG16900100339139" localSheetId="1">#REF!</definedName>
    <definedName name="UG16900100339139" localSheetId="0">#REF!</definedName>
    <definedName name="UG16900100339139">#REF!</definedName>
    <definedName name="UG16900100339147" localSheetId="1">#REF!</definedName>
    <definedName name="UG16900100339147" localSheetId="0">#REF!</definedName>
    <definedName name="UG16900100339147">#REF!</definedName>
    <definedName name="UG16901100339046" localSheetId="1">#REF!</definedName>
    <definedName name="UG16901100339046" localSheetId="0">#REF!</definedName>
    <definedName name="UG16901100339046">#REF!</definedName>
    <definedName name="UG16902100339049" localSheetId="1">#REF!</definedName>
    <definedName name="UG16902100339049" localSheetId="0">#REF!</definedName>
    <definedName name="UG16902100339049">#REF!</definedName>
    <definedName name="UG16903100339091" localSheetId="1">#REF!</definedName>
    <definedName name="UG16903100339091" localSheetId="0">#REF!</definedName>
    <definedName name="UG16903100339091">#REF!</definedName>
    <definedName name="UG16903100459091" localSheetId="1">#REF!</definedName>
    <definedName name="UG16903100459091" localSheetId="0">#REF!</definedName>
    <definedName name="UG16903100459091">#REF!</definedName>
    <definedName name="UG16905100319001" localSheetId="1">#REF!</definedName>
    <definedName name="UG16905100319001" localSheetId="0">#REF!</definedName>
    <definedName name="UG16905100319001">#REF!</definedName>
    <definedName name="UG16905100319008" localSheetId="1">#REF!</definedName>
    <definedName name="UG16905100319008" localSheetId="0">#REF!</definedName>
    <definedName name="UG16905100319008">#REF!</definedName>
    <definedName name="UG16905156319001" localSheetId="1">#REF!</definedName>
    <definedName name="UG16905156319001" localSheetId="0">#REF!</definedName>
    <definedName name="UG16905156319001">#REF!</definedName>
    <definedName name="UG16905156319003" localSheetId="1">#REF!</definedName>
    <definedName name="UG16905156319003" localSheetId="0">#REF!</definedName>
    <definedName name="UG16905156319003">#REF!</definedName>
    <definedName name="UG16905156319008" localSheetId="1">#REF!</definedName>
    <definedName name="UG16905156319008" localSheetId="0">#REF!</definedName>
    <definedName name="UG16905156319008">#REF!</definedName>
    <definedName name="UG16905156319091" localSheetId="1">#REF!</definedName>
    <definedName name="UG16905156319091" localSheetId="0">#REF!</definedName>
    <definedName name="UG16905156319091">#REF!</definedName>
    <definedName name="UG16905169319001" localSheetId="1">#REF!</definedName>
    <definedName name="UG16905169319001" localSheetId="0">#REF!</definedName>
    <definedName name="UG16905169319001">#REF!</definedName>
    <definedName name="UG16908100339030" localSheetId="1">#REF!</definedName>
    <definedName name="UG16908100339030" localSheetId="0">#REF!</definedName>
    <definedName name="UG16908100339030">#REF!</definedName>
    <definedName name="UG16908100339036" localSheetId="1">#REF!</definedName>
    <definedName name="UG16908100339036" localSheetId="0">#REF!</definedName>
    <definedName name="UG16908100339036">#REF!</definedName>
    <definedName name="UG16908100339037" localSheetId="1">#REF!</definedName>
    <definedName name="UG16908100339037" localSheetId="0">#REF!</definedName>
    <definedName name="UG16908100339037">#REF!</definedName>
    <definedName name="UG16908100339039" localSheetId="1">#REF!</definedName>
    <definedName name="UG16908100339039" localSheetId="0">#REF!</definedName>
    <definedName name="UG16908100339039">#REF!</definedName>
    <definedName name="UG16908100339047" localSheetId="1">#REF!</definedName>
    <definedName name="UG16908100339047" localSheetId="0">#REF!</definedName>
    <definedName name="UG16908100339047">#REF!</definedName>
    <definedName name="UG16908100339092" localSheetId="1">#REF!</definedName>
    <definedName name="UG16908100339092" localSheetId="0">#REF!</definedName>
    <definedName name="UG16908100339092">#REF!</definedName>
    <definedName name="UG16908100339147" localSheetId="1">#REF!</definedName>
    <definedName name="UG16908100339147" localSheetId="0">#REF!</definedName>
    <definedName name="UG16908100339147">#REF!</definedName>
    <definedName name="UG16909100339014" localSheetId="1">#REF!</definedName>
    <definedName name="UG16909100339014" localSheetId="0">#REF!</definedName>
    <definedName name="UG16909100339014">#REF!</definedName>
    <definedName name="UG16909100339036" localSheetId="1">#REF!</definedName>
    <definedName name="UG16909100339036" localSheetId="0">#REF!</definedName>
    <definedName name="UG16909100339036">#REF!</definedName>
    <definedName name="UG16909100339039" localSheetId="1">#REF!</definedName>
    <definedName name="UG16909100339039" localSheetId="0">#REF!</definedName>
    <definedName name="UG16909100339039">#REF!</definedName>
    <definedName name="UG16909100339047" localSheetId="1">#REF!</definedName>
    <definedName name="UG16909100339047" localSheetId="0">#REF!</definedName>
    <definedName name="UG16909100339047">#REF!</definedName>
    <definedName name="UG16910100339008" localSheetId="1">#REF!</definedName>
    <definedName name="UG16910100339008" localSheetId="0">#REF!</definedName>
    <definedName name="UG16910100339008">#REF!</definedName>
    <definedName name="UG16910100339092" localSheetId="1">#REF!</definedName>
    <definedName name="UG16910100339092" localSheetId="0">#REF!</definedName>
    <definedName name="UG16910100339092">#REF!</definedName>
    <definedName name="UG16911100339030" localSheetId="1">#REF!</definedName>
    <definedName name="UG16911100339030" localSheetId="0">#REF!</definedName>
    <definedName name="UG16911100339030">#REF!</definedName>
    <definedName name="UG16911100339037" localSheetId="1">#REF!</definedName>
    <definedName name="UG16911100339037" localSheetId="0">#REF!</definedName>
    <definedName name="UG16911100339037">#REF!</definedName>
    <definedName name="UG16911100339039" localSheetId="1">#REF!</definedName>
    <definedName name="UG16911100339039" localSheetId="0">#REF!</definedName>
    <definedName name="UG16911100339039">#REF!</definedName>
    <definedName name="UG16911100339092" localSheetId="1">#REF!</definedName>
    <definedName name="UG16911100339092" localSheetId="0">#REF!</definedName>
    <definedName name="UG16911100339092">#REF!</definedName>
    <definedName name="UG281111150449052" localSheetId="1">#REF!</definedName>
    <definedName name="UG281111150449052" localSheetId="0">#REF!</definedName>
    <definedName name="UG281111150449052">#REF!</definedName>
    <definedName name="UG281325100319092" localSheetId="1">#REF!</definedName>
    <definedName name="UG281325100319092" localSheetId="0">#REF!</definedName>
    <definedName name="UG281325100319092">#REF!</definedName>
    <definedName name="UG2813794100339036" localSheetId="1">#REF!</definedName>
    <definedName name="UG2813794100339036" localSheetId="0">#REF!</definedName>
    <definedName name="UG2813794100339036">#REF!</definedName>
    <definedName name="UG2813794100339047" localSheetId="1">#REF!</definedName>
    <definedName name="UG2813794100339047" localSheetId="0">#REF!</definedName>
    <definedName name="UG2813794100339047">#REF!</definedName>
    <definedName name="UG2813794100339147" localSheetId="1">#REF!</definedName>
    <definedName name="UG2813794100339147" localSheetId="0">#REF!</definedName>
    <definedName name="UG2813794100339147">#REF!</definedName>
    <definedName name="UG283828100339091" localSheetId="1">#REF!</definedName>
    <definedName name="UG283828100339091" localSheetId="0">#REF!</definedName>
    <definedName name="UG283828100339091">#REF!</definedName>
    <definedName name="UG287257153319092" localSheetId="1">#REF!</definedName>
    <definedName name="UG287257153319092" localSheetId="0">#REF!</definedName>
    <definedName name="UG287257153319092">#REF!</definedName>
    <definedName name="UG287257153339091" localSheetId="1">#REF!</definedName>
    <definedName name="UG287257153339091" localSheetId="0">#REF!</definedName>
    <definedName name="UG287257153339091">#REF!</definedName>
    <definedName name="UG287257153339092" localSheetId="1">#REF!</definedName>
    <definedName name="UG287257153339092" localSheetId="0">#REF!</definedName>
    <definedName name="UG287257153339092">#REF!</definedName>
    <definedName name="UG287299153339092" localSheetId="1">#REF!</definedName>
    <definedName name="UG287299153339092" localSheetId="0">#REF!</definedName>
    <definedName name="UG287299153339092">#REF!</definedName>
    <definedName name="UG28815100319013" localSheetId="1">#REF!</definedName>
    <definedName name="UG28815100319013" localSheetId="0">#REF!</definedName>
    <definedName name="UG28815100319013">#REF!</definedName>
    <definedName name="UG28815100319113" localSheetId="1">#REF!</definedName>
    <definedName name="UG28815100319113" localSheetId="0">#REF!</definedName>
    <definedName name="UG28815100319113">#REF!</definedName>
    <definedName name="UG28816100319008" localSheetId="1">#REF!</definedName>
    <definedName name="UG28816100319008" localSheetId="0">#REF!</definedName>
    <definedName name="UG28816100319008">#REF!</definedName>
    <definedName name="UG28816100319011" localSheetId="1">#REF!</definedName>
    <definedName name="UG28816100319011" localSheetId="0">#REF!</definedName>
    <definedName name="UG28816100319011">#REF!</definedName>
    <definedName name="UG28816100319013" localSheetId="1">#REF!</definedName>
    <definedName name="UG28816100319013" localSheetId="0">#REF!</definedName>
    <definedName name="UG28816100319013">#REF!</definedName>
    <definedName name="UG28816100319016" localSheetId="1">#REF!</definedName>
    <definedName name="UG28816100319016" localSheetId="0">#REF!</definedName>
    <definedName name="UG28816100319016">#REF!</definedName>
    <definedName name="UG28816100319091" localSheetId="1">#REF!</definedName>
    <definedName name="UG28816100319091" localSheetId="0">#REF!</definedName>
    <definedName name="UG28816100319091">#REF!</definedName>
    <definedName name="UG28816100319092" localSheetId="1">#REF!</definedName>
    <definedName name="UG28816100319092" localSheetId="0">#REF!</definedName>
    <definedName name="UG28816100319092">#REF!</definedName>
    <definedName name="UG28816100339014" localSheetId="1">#REF!</definedName>
    <definedName name="UG28816100339014" localSheetId="0">#REF!</definedName>
    <definedName name="UG28816100339014">#REF!</definedName>
    <definedName name="UG28816100339030" localSheetId="1">#REF!</definedName>
    <definedName name="UG28816100339030" localSheetId="0">#REF!</definedName>
    <definedName name="UG28816100339030">#REF!</definedName>
    <definedName name="UG28816100339033" localSheetId="1">#REF!</definedName>
    <definedName name="UG28816100339033" localSheetId="0">#REF!</definedName>
    <definedName name="UG28816100339033">#REF!</definedName>
    <definedName name="UG28816100339036" localSheetId="1">#REF!</definedName>
    <definedName name="UG28816100339036" localSheetId="0">#REF!</definedName>
    <definedName name="UG28816100339036">#REF!</definedName>
    <definedName name="UG28816100339037" localSheetId="1">#REF!</definedName>
    <definedName name="UG28816100339037" localSheetId="0">#REF!</definedName>
    <definedName name="UG28816100339037">#REF!</definedName>
    <definedName name="UG28816100339039" localSheetId="1">#REF!</definedName>
    <definedName name="UG28816100339039" localSheetId="0">#REF!</definedName>
    <definedName name="UG28816100339039">#REF!</definedName>
    <definedName name="UG28816100339047" localSheetId="1">#REF!</definedName>
    <definedName name="UG28816100339047" localSheetId="0">#REF!</definedName>
    <definedName name="UG28816100339047">#REF!</definedName>
    <definedName name="UG28816100339092" localSheetId="1">#REF!</definedName>
    <definedName name="UG28816100339092" localSheetId="0">#REF!</definedName>
    <definedName name="UG28816100339092">#REF!</definedName>
    <definedName name="UG28816100339093" localSheetId="1">#REF!</definedName>
    <definedName name="UG28816100339093" localSheetId="0">#REF!</definedName>
    <definedName name="UG28816100339093">#REF!</definedName>
    <definedName name="UG28816127339039" localSheetId="1">#REF!</definedName>
    <definedName name="UG28816127339039" localSheetId="0">#REF!</definedName>
    <definedName name="UG28816127339039">#REF!</definedName>
    <definedName name="UG28817100339046" localSheetId="1">#REF!</definedName>
    <definedName name="UG28817100339046" localSheetId="0">#REF!</definedName>
    <definedName name="UG28817100339046">#REF!</definedName>
    <definedName name="UG28818100339049" localSheetId="1">#REF!</definedName>
    <definedName name="UG28818100339049" localSheetId="0">#REF!</definedName>
    <definedName name="UG28818100339049">#REF!</definedName>
    <definedName name="UG28819100319008" localSheetId="1">#REF!</definedName>
    <definedName name="UG28819100319008" localSheetId="0">#REF!</definedName>
    <definedName name="UG28819100319008">#REF!</definedName>
    <definedName name="UG28819169319001" localSheetId="1">#REF!</definedName>
    <definedName name="UG28819169319001" localSheetId="0">#REF!</definedName>
    <definedName name="UG28819169319001">#REF!</definedName>
    <definedName name="UG28819169319003" localSheetId="1">#REF!</definedName>
    <definedName name="UG28819169319003" localSheetId="0">#REF!</definedName>
    <definedName name="UG28819169319003">#REF!</definedName>
    <definedName name="UG28819169319091" localSheetId="1">#REF!</definedName>
    <definedName name="UG28819169319091" localSheetId="0">#REF!</definedName>
    <definedName name="UG28819169319091">#REF!</definedName>
    <definedName name="UG28820100339036" localSheetId="1">#REF!</definedName>
    <definedName name="UG28820100339036" localSheetId="0">#REF!</definedName>
    <definedName name="UG28820100339036">#REF!</definedName>
    <definedName name="UG28820100339039" localSheetId="1">#REF!</definedName>
    <definedName name="UG28820100339039" localSheetId="0">#REF!</definedName>
    <definedName name="UG28820100339039">#REF!</definedName>
    <definedName name="UG28820100339047" localSheetId="1">#REF!</definedName>
    <definedName name="UG28820100339047" localSheetId="0">#REF!</definedName>
    <definedName name="UG28820100339047">#REF!</definedName>
    <definedName name="UG28820100339092" localSheetId="1">#REF!</definedName>
    <definedName name="UG28820100339092" localSheetId="0">#REF!</definedName>
    <definedName name="UG28820100339092">#REF!</definedName>
    <definedName name="UG28821100339036" localSheetId="1">#REF!</definedName>
    <definedName name="UG28821100339036" localSheetId="0">#REF!</definedName>
    <definedName name="UG28821100339036">#REF!</definedName>
    <definedName name="UG28855100339039" localSheetId="1">#REF!</definedName>
    <definedName name="UG28855100339039" localSheetId="0">#REF!</definedName>
    <definedName name="UG28855100339039">#REF!</definedName>
    <definedName name="UG28855100339092" localSheetId="1">#REF!</definedName>
    <definedName name="UG28855100339092" localSheetId="0">#REF!</definedName>
    <definedName name="UG28855100339092">#REF!</definedName>
    <definedName name="UG28855100449052" localSheetId="1">#REF!</definedName>
    <definedName name="UG28855100449052" localSheetId="0">#REF!</definedName>
    <definedName name="UG28855100449052">#REF!</definedName>
    <definedName name="UG28856100339039" localSheetId="1">#REF!</definedName>
    <definedName name="UG28856100339039" localSheetId="0">#REF!</definedName>
    <definedName name="UG28856100339039">#REF!</definedName>
    <definedName name="UG28857100339008" localSheetId="1">#REF!</definedName>
    <definedName name="UG28857100339008" localSheetId="0">#REF!</definedName>
    <definedName name="UG28857100339008">#REF!</definedName>
    <definedName name="UG28859100339030" localSheetId="1">#REF!</definedName>
    <definedName name="UG28859100339030" localSheetId="0">#REF!</definedName>
    <definedName name="UG28859100339030">#REF!</definedName>
    <definedName name="UG28859100339036" localSheetId="1">#REF!</definedName>
    <definedName name="UG28859100339036" localSheetId="0">#REF!</definedName>
    <definedName name="UG28859100339036">#REF!</definedName>
    <definedName name="UG28859100339037" localSheetId="1">#REF!</definedName>
    <definedName name="UG28859100339037" localSheetId="0">#REF!</definedName>
    <definedName name="UG28859100339037">#REF!</definedName>
    <definedName name="UG28859100339039" localSheetId="1">#REF!</definedName>
    <definedName name="UG28859100339039" localSheetId="0">#REF!</definedName>
    <definedName name="UG28859100339039">#REF!</definedName>
    <definedName name="UG28899100319013" localSheetId="1">#REF!</definedName>
    <definedName name="UG28899100319013" localSheetId="0">#REF!</definedName>
    <definedName name="UG28899100319013">#REF!</definedName>
    <definedName name="UG28899100319113" localSheetId="1">#REF!</definedName>
    <definedName name="UG28899100319113" localSheetId="0">#REF!</definedName>
    <definedName name="UG28899100319113">#REF!</definedName>
    <definedName name="UG28899100319192" localSheetId="1">#REF!</definedName>
    <definedName name="UG28899100319192" localSheetId="0">#REF!</definedName>
    <definedName name="UG28899100319192">#REF!</definedName>
    <definedName name="UG28900100319008" localSheetId="1">#REF!</definedName>
    <definedName name="UG28900100319008" localSheetId="0">#REF!</definedName>
    <definedName name="UG28900100319008">#REF!</definedName>
    <definedName name="UG28900100319011" localSheetId="1">#REF!</definedName>
    <definedName name="UG28900100319011" localSheetId="0">#REF!</definedName>
    <definedName name="UG28900100319011">#REF!</definedName>
    <definedName name="UG28900100319013" localSheetId="1">#REF!</definedName>
    <definedName name="UG28900100319013" localSheetId="0">#REF!</definedName>
    <definedName name="UG28900100319013">#REF!</definedName>
    <definedName name="UG28900100319016" localSheetId="1">#REF!</definedName>
    <definedName name="UG28900100319016" localSheetId="0">#REF!</definedName>
    <definedName name="UG28900100319016">#REF!</definedName>
    <definedName name="UG28900100319091" localSheetId="1">#REF!</definedName>
    <definedName name="UG28900100319091" localSheetId="0">#REF!</definedName>
    <definedName name="UG28900100319091">#REF!</definedName>
    <definedName name="UG28900100319092" localSheetId="1">#REF!</definedName>
    <definedName name="UG28900100319092" localSheetId="0">#REF!</definedName>
    <definedName name="UG28900100319092">#REF!</definedName>
    <definedName name="UG28900100319094" localSheetId="1">#REF!</definedName>
    <definedName name="UG28900100319094" localSheetId="0">#REF!</definedName>
    <definedName name="UG28900100319094">#REF!</definedName>
    <definedName name="UG28900100319113" localSheetId="1">#REF!</definedName>
    <definedName name="UG28900100319113" localSheetId="0">#REF!</definedName>
    <definedName name="UG28900100319113">#REF!</definedName>
    <definedName name="UG28900100339014" localSheetId="1">#REF!</definedName>
    <definedName name="UG28900100339014" localSheetId="0">#REF!</definedName>
    <definedName name="UG28900100339014">#REF!</definedName>
    <definedName name="UG28900100339030" localSheetId="1">#REF!</definedName>
    <definedName name="UG28900100339030" localSheetId="0">#REF!</definedName>
    <definedName name="UG28900100339030">#REF!</definedName>
    <definedName name="UG28900100339033" localSheetId="1">#REF!</definedName>
    <definedName name="UG28900100339033" localSheetId="0">#REF!</definedName>
    <definedName name="UG28900100339033">#REF!</definedName>
    <definedName name="UG28900100339036" localSheetId="1">#REF!</definedName>
    <definedName name="UG28900100339036" localSheetId="0">#REF!</definedName>
    <definedName name="UG28900100339036">#REF!</definedName>
    <definedName name="UG28900100339037" localSheetId="1">#REF!</definedName>
    <definedName name="UG28900100339037" localSheetId="0">#REF!</definedName>
    <definedName name="UG28900100339037">#REF!</definedName>
    <definedName name="UG28900100339039" localSheetId="1">#REF!</definedName>
    <definedName name="UG28900100339039" localSheetId="0">#REF!</definedName>
    <definedName name="UG28900100339039">#REF!</definedName>
    <definedName name="UG28900100339047" localSheetId="1">#REF!</definedName>
    <definedName name="UG28900100339047" localSheetId="0">#REF!</definedName>
    <definedName name="UG28900100339047">#REF!</definedName>
    <definedName name="UG28900100339092" localSheetId="1">#REF!</definedName>
    <definedName name="UG28900100339092" localSheetId="0">#REF!</definedName>
    <definedName name="UG28900100339092">#REF!</definedName>
    <definedName name="UG28900100339093" localSheetId="1">#REF!</definedName>
    <definedName name="UG28900100339093" localSheetId="0">#REF!</definedName>
    <definedName name="UG28900100339093">#REF!</definedName>
    <definedName name="UG28900100339139" localSheetId="1">#REF!</definedName>
    <definedName name="UG28900100339139" localSheetId="0">#REF!</definedName>
    <definedName name="UG28900100339139">#REF!</definedName>
    <definedName name="UG28900100339147" localSheetId="1">#REF!</definedName>
    <definedName name="UG28900100339147" localSheetId="0">#REF!</definedName>
    <definedName name="UG28900100339147">#REF!</definedName>
    <definedName name="UG28900100449051" localSheetId="1">#REF!</definedName>
    <definedName name="UG28900100449051" localSheetId="0">#REF!</definedName>
    <definedName name="UG28900100449051">#REF!</definedName>
    <definedName name="UG28900100449052" localSheetId="1">#REF!</definedName>
    <definedName name="UG28900100449052" localSheetId="0">#REF!</definedName>
    <definedName name="UG28900100449052">#REF!</definedName>
    <definedName name="UG28901100339046" localSheetId="1">#REF!</definedName>
    <definedName name="UG28901100339046" localSheetId="0">#REF!</definedName>
    <definedName name="UG28901100339046">#REF!</definedName>
    <definedName name="UG28901100339092" localSheetId="1">#REF!</definedName>
    <definedName name="UG28901100339092" localSheetId="0">#REF!</definedName>
    <definedName name="UG28901100339092">#REF!</definedName>
    <definedName name="UG28902100339049" localSheetId="1">#REF!</definedName>
    <definedName name="UG28902100339049" localSheetId="0">#REF!</definedName>
    <definedName name="UG28902100339049">#REF!</definedName>
    <definedName name="UG28902100339092" localSheetId="1">#REF!</definedName>
    <definedName name="UG28902100339092" localSheetId="0">#REF!</definedName>
    <definedName name="UG28902100339092">#REF!</definedName>
    <definedName name="UG28903100319092" localSheetId="1">#REF!</definedName>
    <definedName name="UG28903100319092" localSheetId="0">#REF!</definedName>
    <definedName name="UG28903100319092">#REF!</definedName>
    <definedName name="UG28903100339091" localSheetId="1">#REF!</definedName>
    <definedName name="UG28903100339091" localSheetId="0">#REF!</definedName>
    <definedName name="UG28903100339091">#REF!</definedName>
    <definedName name="UG28903100339092" localSheetId="1">#REF!</definedName>
    <definedName name="UG28903100339092" localSheetId="0">#REF!</definedName>
    <definedName name="UG28903100339092">#REF!</definedName>
    <definedName name="UG28903100459091" localSheetId="1">#REF!</definedName>
    <definedName name="UG28903100459091" localSheetId="0">#REF!</definedName>
    <definedName name="UG28903100459091">#REF!</definedName>
    <definedName name="UG28905100319001" localSheetId="1">#REF!</definedName>
    <definedName name="UG28905100319001" localSheetId="0">#REF!</definedName>
    <definedName name="UG28905100319001">#REF!</definedName>
    <definedName name="UG28905100319008" localSheetId="1">#REF!</definedName>
    <definedName name="UG28905100319008" localSheetId="0">#REF!</definedName>
    <definedName name="UG28905100319008">#REF!</definedName>
    <definedName name="UG28905156319001" localSheetId="1">#REF!</definedName>
    <definedName name="UG28905156319001" localSheetId="0">#REF!</definedName>
    <definedName name="UG28905156319001">#REF!</definedName>
    <definedName name="UG28905156319003" localSheetId="1">#REF!</definedName>
    <definedName name="UG28905156319003" localSheetId="0">#REF!</definedName>
    <definedName name="UG28905156319003">#REF!</definedName>
    <definedName name="UG28905156319008" localSheetId="1">#REF!</definedName>
    <definedName name="UG28905156319008" localSheetId="0">#REF!</definedName>
    <definedName name="UG28905156319008">#REF!</definedName>
    <definedName name="UG28905156319091" localSheetId="1">#REF!</definedName>
    <definedName name="UG28905156319091" localSheetId="0">#REF!</definedName>
    <definedName name="UG28905156319091">#REF!</definedName>
    <definedName name="UG28905156319092" localSheetId="1">#REF!</definedName>
    <definedName name="UG28905156319092" localSheetId="0">#REF!</definedName>
    <definedName name="UG28905156319092">#REF!</definedName>
    <definedName name="UG28905169319001" localSheetId="1">#REF!</definedName>
    <definedName name="UG28905169319001" localSheetId="0">#REF!</definedName>
    <definedName name="UG28905169319001">#REF!</definedName>
    <definedName name="UG28906100339014" localSheetId="1">#REF!</definedName>
    <definedName name="UG28906100339014" localSheetId="0">#REF!</definedName>
    <definedName name="UG28906100339014">#REF!</definedName>
    <definedName name="UG28906100339030" localSheetId="1">#REF!</definedName>
    <definedName name="UG28906100339030" localSheetId="0">#REF!</definedName>
    <definedName name="UG28906100339030">#REF!</definedName>
    <definedName name="UG28906100339033" localSheetId="1">#REF!</definedName>
    <definedName name="UG28906100339033" localSheetId="0">#REF!</definedName>
    <definedName name="UG28906100339033">#REF!</definedName>
    <definedName name="UG28906100339036" localSheetId="1">#REF!</definedName>
    <definedName name="UG28906100339036" localSheetId="0">#REF!</definedName>
    <definedName name="UG28906100339036">#REF!</definedName>
    <definedName name="UG28906100339037" localSheetId="1">#REF!</definedName>
    <definedName name="UG28906100339037" localSheetId="0">#REF!</definedName>
    <definedName name="UG28906100339037">#REF!</definedName>
    <definedName name="UG28906100339039" localSheetId="1">#REF!</definedName>
    <definedName name="UG28906100339039" localSheetId="0">#REF!</definedName>
    <definedName name="UG28906100339039">#REF!</definedName>
    <definedName name="UG28906100339047" localSheetId="1">#REF!</definedName>
    <definedName name="UG28906100339047" localSheetId="0">#REF!</definedName>
    <definedName name="UG28906100339047">#REF!</definedName>
    <definedName name="UG28906100339092" localSheetId="1">#REF!</definedName>
    <definedName name="UG28906100339092" localSheetId="0">#REF!</definedName>
    <definedName name="UG28906100339092">#REF!</definedName>
    <definedName name="UG28906100339093" localSheetId="1">#REF!</definedName>
    <definedName name="UG28906100339093" localSheetId="0">#REF!</definedName>
    <definedName name="UG28906100339093">#REF!</definedName>
    <definedName name="UG28906100339139" localSheetId="1">#REF!</definedName>
    <definedName name="UG28906100339139" localSheetId="0">#REF!</definedName>
    <definedName name="UG28906100339139">#REF!</definedName>
    <definedName name="UG28906100339147" localSheetId="1">#REF!</definedName>
    <definedName name="UG28906100339147" localSheetId="0">#REF!</definedName>
    <definedName name="UG28906100339147">#REF!</definedName>
    <definedName name="UG28906100449052" localSheetId="1">#REF!</definedName>
    <definedName name="UG28906100449052" localSheetId="0">#REF!</definedName>
    <definedName name="UG28906100449052">#REF!</definedName>
    <definedName name="UG28907100339039" localSheetId="1">#REF!</definedName>
    <definedName name="UG28907100339039" localSheetId="0">#REF!</definedName>
    <definedName name="UG28907100339039">#REF!</definedName>
    <definedName name="UG28907100449051" localSheetId="1">#REF!</definedName>
    <definedName name="UG28907100449051" localSheetId="0">#REF!</definedName>
    <definedName name="UG28907100449051">#REF!</definedName>
    <definedName name="UG28907100449052" localSheetId="1">#REF!</definedName>
    <definedName name="UG28907100449052" localSheetId="0">#REF!</definedName>
    <definedName name="UG28907100449052">#REF!</definedName>
    <definedName name="UG28908100339030" localSheetId="1">#REF!</definedName>
    <definedName name="UG28908100339030" localSheetId="0">#REF!</definedName>
    <definedName name="UG28908100339030">#REF!</definedName>
    <definedName name="UG28908100339036" localSheetId="1">#REF!</definedName>
    <definedName name="UG28908100339036" localSheetId="0">#REF!</definedName>
    <definedName name="UG28908100339036">#REF!</definedName>
    <definedName name="UG28908100339037" localSheetId="1">#REF!</definedName>
    <definedName name="UG28908100339037" localSheetId="0">#REF!</definedName>
    <definedName name="UG28908100339037">#REF!</definedName>
    <definedName name="UG28908100339039" localSheetId="1">#REF!</definedName>
    <definedName name="UG28908100339039" localSheetId="0">#REF!</definedName>
    <definedName name="UG28908100339039">#REF!</definedName>
    <definedName name="UG28908100339047" localSheetId="1">#REF!</definedName>
    <definedName name="UG28908100339047" localSheetId="0">#REF!</definedName>
    <definedName name="UG28908100339047">#REF!</definedName>
    <definedName name="UG28908100339092" localSheetId="1">#REF!</definedName>
    <definedName name="UG28908100339092" localSheetId="0">#REF!</definedName>
    <definedName name="UG28908100339092">#REF!</definedName>
    <definedName name="UG28908100339147" localSheetId="1">#REF!</definedName>
    <definedName name="UG28908100339147" localSheetId="0">#REF!</definedName>
    <definedName name="UG28908100339147">#REF!</definedName>
    <definedName name="UG28908100339192" localSheetId="1">#REF!</definedName>
    <definedName name="UG28908100339192" localSheetId="0">#REF!</definedName>
    <definedName name="UG28908100339192">#REF!</definedName>
    <definedName name="UG28908100449051" localSheetId="1">#REF!</definedName>
    <definedName name="UG28908100449051" localSheetId="0">#REF!</definedName>
    <definedName name="UG28908100449051">#REF!</definedName>
    <definedName name="UG28908100449052" localSheetId="1">#REF!</definedName>
    <definedName name="UG28908100449052" localSheetId="0">#REF!</definedName>
    <definedName name="UG28908100449052">#REF!</definedName>
    <definedName name="UG28909100339014" localSheetId="1">#REF!</definedName>
    <definedName name="UG28909100339014" localSheetId="0">#REF!</definedName>
    <definedName name="UG28909100339014">#REF!</definedName>
    <definedName name="UG28909100339036" localSheetId="1">#REF!</definedName>
    <definedName name="UG28909100339036" localSheetId="0">#REF!</definedName>
    <definedName name="UG28909100339036">#REF!</definedName>
    <definedName name="UG28909100339039" localSheetId="1">#REF!</definedName>
    <definedName name="UG28909100339039" localSheetId="0">#REF!</definedName>
    <definedName name="UG28909100339039">#REF!</definedName>
    <definedName name="UG28909100339047" localSheetId="1">#REF!</definedName>
    <definedName name="UG28909100339047" localSheetId="0">#REF!</definedName>
    <definedName name="UG28909100339047">#REF!</definedName>
    <definedName name="UG28909100339139" localSheetId="1">#REF!</definedName>
    <definedName name="UG28909100339139" localSheetId="0">#REF!</definedName>
    <definedName name="UG28909100339139">#REF!</definedName>
    <definedName name="UG28909100339147" localSheetId="1">#REF!</definedName>
    <definedName name="UG28909100339147" localSheetId="0">#REF!</definedName>
    <definedName name="UG28909100339147">#REF!</definedName>
    <definedName name="UG28909100449052" localSheetId="1">#REF!</definedName>
    <definedName name="UG28909100449052" localSheetId="0">#REF!</definedName>
    <definedName name="UG28909100449052">#REF!</definedName>
    <definedName name="UG28910100339008" localSheetId="1">#REF!</definedName>
    <definedName name="UG28910100339008" localSheetId="0">#REF!</definedName>
    <definedName name="UG28910100339008">#REF!</definedName>
    <definedName name="UG28910100339092" localSheetId="1">#REF!</definedName>
    <definedName name="UG28910100339092" localSheetId="0">#REF!</definedName>
    <definedName name="UG28910100339092">#REF!</definedName>
    <definedName name="UG28911100339030" localSheetId="1">#REF!</definedName>
    <definedName name="UG28911100339030" localSheetId="0">#REF!</definedName>
    <definedName name="UG28911100339030">#REF!</definedName>
    <definedName name="UG28911100339037" localSheetId="1">#REF!</definedName>
    <definedName name="UG28911100339037" localSheetId="0">#REF!</definedName>
    <definedName name="UG28911100339037">#REF!</definedName>
    <definedName name="UG28911100339039" localSheetId="1">#REF!</definedName>
    <definedName name="UG28911100339039" localSheetId="0">#REF!</definedName>
    <definedName name="UG28911100339039">#REF!</definedName>
    <definedName name="UG28911100339092" localSheetId="1">#REF!</definedName>
    <definedName name="UG28911100339092" localSheetId="0">#REF!</definedName>
    <definedName name="UG28911100339092">#REF!</definedName>
    <definedName name="UG28911100449052" localSheetId="1">#REF!</definedName>
    <definedName name="UG28911100449052" localSheetId="0">#REF!</definedName>
    <definedName name="UG28911100449052">#REF!</definedName>
    <definedName name="V" localSheetId="1">#REF!</definedName>
    <definedName name="V" localSheetId="0">#REF!</definedName>
    <definedName name="V">#REF!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85" i="1" l="1"/>
  <c r="J85" i="1"/>
  <c r="I85" i="1"/>
  <c r="H85" i="1"/>
  <c r="F85" i="1"/>
  <c r="E85" i="1"/>
  <c r="F78" i="1"/>
  <c r="E78" i="1"/>
  <c r="H79" i="5"/>
  <c r="E85" i="5"/>
  <c r="E79" i="5"/>
  <c r="F79" i="5"/>
  <c r="H77" i="5"/>
  <c r="K79" i="5"/>
  <c r="J79" i="5"/>
  <c r="I79" i="5"/>
  <c r="E68" i="5"/>
  <c r="F68" i="5"/>
  <c r="H68" i="5"/>
  <c r="K68" i="5"/>
  <c r="J68" i="5"/>
  <c r="I68" i="5"/>
  <c r="I15" i="5"/>
  <c r="I12" i="5"/>
  <c r="K91" i="5"/>
  <c r="J91" i="5"/>
  <c r="I91" i="5"/>
  <c r="K84" i="5"/>
  <c r="K85" i="5"/>
  <c r="J84" i="5"/>
  <c r="J85" i="5"/>
  <c r="I84" i="5"/>
  <c r="I85" i="5"/>
  <c r="H84" i="5"/>
  <c r="H85" i="5"/>
  <c r="G84" i="5"/>
  <c r="G85" i="5"/>
  <c r="F84" i="5"/>
  <c r="F85" i="5"/>
  <c r="E84" i="5"/>
  <c r="K82" i="5"/>
  <c r="J82" i="5"/>
  <c r="I82" i="5"/>
  <c r="H82" i="5"/>
  <c r="G82" i="5"/>
  <c r="F82" i="5"/>
  <c r="E82" i="5"/>
  <c r="G79" i="5"/>
  <c r="K78" i="5"/>
  <c r="J78" i="5"/>
  <c r="I78" i="5"/>
  <c r="H78" i="5"/>
  <c r="G78" i="5"/>
  <c r="F78" i="5"/>
  <c r="E78" i="5"/>
  <c r="K77" i="5"/>
  <c r="J77" i="5"/>
  <c r="I77" i="5"/>
  <c r="G77" i="5"/>
  <c r="F77" i="5"/>
  <c r="E77" i="5"/>
  <c r="K76" i="5"/>
  <c r="J76" i="5"/>
  <c r="I76" i="5"/>
  <c r="H76" i="5"/>
  <c r="G76" i="5"/>
  <c r="F76" i="5"/>
  <c r="E76" i="5"/>
  <c r="K72" i="5"/>
  <c r="J72" i="5"/>
  <c r="I72" i="5"/>
  <c r="H72" i="5"/>
  <c r="G72" i="5"/>
  <c r="F72" i="5"/>
  <c r="E72" i="5"/>
  <c r="K71" i="5"/>
  <c r="J71" i="5"/>
  <c r="I71" i="5"/>
  <c r="H71" i="5"/>
  <c r="G71" i="5"/>
  <c r="F71" i="5"/>
  <c r="E71" i="5"/>
  <c r="K15" i="5"/>
  <c r="J15" i="5"/>
  <c r="H15" i="5"/>
  <c r="G15" i="5"/>
  <c r="F15" i="5"/>
  <c r="E15" i="5"/>
  <c r="K12" i="5"/>
  <c r="J12" i="5"/>
  <c r="H12" i="5"/>
  <c r="G12" i="5"/>
  <c r="F12" i="5"/>
  <c r="E12" i="5"/>
  <c r="K73" i="5"/>
  <c r="F73" i="5"/>
  <c r="G68" i="5"/>
  <c r="I80" i="5"/>
  <c r="G73" i="5"/>
  <c r="H73" i="5"/>
  <c r="I73" i="5"/>
  <c r="H80" i="5"/>
  <c r="J73" i="5"/>
  <c r="E73" i="5"/>
  <c r="J80" i="5"/>
  <c r="G80" i="5"/>
  <c r="F80" i="5"/>
  <c r="F88" i="5"/>
  <c r="K80" i="5"/>
  <c r="E80" i="5"/>
  <c r="K88" i="5"/>
  <c r="K93" i="5"/>
  <c r="I88" i="5"/>
  <c r="I93" i="5"/>
  <c r="J88" i="5"/>
  <c r="J93" i="5"/>
  <c r="E88" i="5"/>
  <c r="H88" i="5"/>
  <c r="G88" i="5"/>
  <c r="I21" i="1"/>
  <c r="G85" i="1"/>
  <c r="K80" i="1"/>
  <c r="J80" i="1"/>
  <c r="I80" i="1"/>
  <c r="H80" i="1"/>
  <c r="G80" i="1"/>
  <c r="F80" i="1"/>
  <c r="E80" i="1"/>
  <c r="H88" i="1"/>
  <c r="F88" i="1"/>
  <c r="E88" i="1"/>
  <c r="I77" i="1"/>
  <c r="I79" i="1"/>
  <c r="I73" i="1"/>
  <c r="I78" i="1"/>
  <c r="H63" i="1"/>
  <c r="E83" i="1"/>
  <c r="K88" i="1"/>
  <c r="K86" i="1"/>
  <c r="K83" i="1"/>
  <c r="K79" i="1"/>
  <c r="K78" i="1"/>
  <c r="K77" i="1"/>
  <c r="K73" i="1"/>
  <c r="K72" i="1"/>
  <c r="J88" i="1"/>
  <c r="J86" i="1"/>
  <c r="J83" i="1"/>
  <c r="J79" i="1"/>
  <c r="J78" i="1"/>
  <c r="J77" i="1"/>
  <c r="J73" i="1"/>
  <c r="J72" i="1"/>
  <c r="I88" i="1"/>
  <c r="I86" i="1"/>
  <c r="I83" i="1"/>
  <c r="I72" i="1"/>
  <c r="I74" i="1"/>
  <c r="J74" i="1"/>
  <c r="K74" i="1"/>
  <c r="J81" i="1"/>
  <c r="I81" i="1"/>
  <c r="K81" i="1"/>
  <c r="J90" i="1"/>
  <c r="I90" i="1"/>
  <c r="K90" i="1"/>
  <c r="G88" i="1"/>
  <c r="P33" i="4"/>
  <c r="O33" i="4"/>
  <c r="N33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4"/>
  <c r="P32" i="3"/>
  <c r="O32" i="3"/>
  <c r="N32" i="3"/>
  <c r="P30" i="3"/>
  <c r="O30" i="3"/>
  <c r="N30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I12" i="1"/>
  <c r="I69" i="1"/>
  <c r="K21" i="1"/>
  <c r="J21" i="1"/>
  <c r="K12" i="1"/>
  <c r="J12" i="1"/>
  <c r="J69" i="1"/>
  <c r="K69" i="1"/>
  <c r="G12" i="1"/>
  <c r="F12" i="1"/>
  <c r="H12" i="1"/>
  <c r="H77" i="1"/>
  <c r="H79" i="1"/>
  <c r="H73" i="1"/>
  <c r="H86" i="1"/>
  <c r="H83" i="1"/>
  <c r="H72" i="1"/>
  <c r="H21" i="1"/>
  <c r="H78" i="1"/>
  <c r="H74" i="1"/>
  <c r="H69" i="1"/>
  <c r="H81" i="1"/>
  <c r="H90" i="1"/>
  <c r="G86" i="1"/>
  <c r="F86" i="1"/>
  <c r="E86" i="1"/>
  <c r="G83" i="1"/>
  <c r="F83" i="1"/>
  <c r="G79" i="1"/>
  <c r="F79" i="1"/>
  <c r="E79" i="1"/>
  <c r="G78" i="1"/>
  <c r="G77" i="1"/>
  <c r="F77" i="1"/>
  <c r="E77" i="1"/>
  <c r="G73" i="1"/>
  <c r="F73" i="1"/>
  <c r="E73" i="1"/>
  <c r="G72" i="1"/>
  <c r="F72" i="1"/>
  <c r="E72" i="1"/>
  <c r="G21" i="1"/>
  <c r="F21" i="1"/>
  <c r="F69" i="1"/>
  <c r="E21" i="1"/>
  <c r="E12" i="1"/>
  <c r="G69" i="1"/>
  <c r="F74" i="1"/>
  <c r="E69" i="1"/>
  <c r="E74" i="1"/>
  <c r="G81" i="1"/>
  <c r="G74" i="1"/>
  <c r="F81" i="1"/>
  <c r="E81" i="1"/>
  <c r="F90" i="1"/>
  <c r="E90" i="1"/>
  <c r="G90" i="1"/>
</calcChain>
</file>

<file path=xl/comments1.xml><?xml version="1.0" encoding="utf-8"?>
<comments xmlns="http://schemas.openxmlformats.org/spreadsheetml/2006/main">
  <authors>
    <author>HELENA AKIKO DOY</author>
  </authors>
  <commentList>
    <comment ref="I28" authorId="0" shapeId="0">
      <text>
        <r>
          <rPr>
            <b/>
            <sz val="9"/>
            <color indexed="81"/>
            <rFont val="Segoe UI"/>
            <family val="2"/>
          </rPr>
          <t xml:space="preserve">TED: 635.930,45 + 10.450,00
</t>
        </r>
      </text>
    </comment>
    <comment ref="J28" authorId="0" shapeId="0">
      <text>
        <r>
          <rPr>
            <b/>
            <sz val="9"/>
            <color indexed="81"/>
            <rFont val="Segoe UI"/>
            <family val="2"/>
          </rPr>
          <t xml:space="preserve">TED: 168.674,19 + 10.450,00
</t>
        </r>
      </text>
    </comment>
    <comment ref="K28" authorId="0" shapeId="0">
      <text>
        <r>
          <rPr>
            <b/>
            <sz val="9"/>
            <color indexed="81"/>
            <rFont val="Segoe UI"/>
            <family val="2"/>
          </rPr>
          <t xml:space="preserve">TED: 168.674,19 + 10.450,00
</t>
        </r>
      </text>
    </comment>
    <comment ref="I38" authorId="0" shapeId="0">
      <text>
        <r>
          <rPr>
            <b/>
            <sz val="9"/>
            <color indexed="81"/>
            <rFont val="Segoe UI"/>
            <family val="2"/>
          </rPr>
          <t xml:space="preserve">TED: 17.557,50
</t>
        </r>
      </text>
    </comment>
    <comment ref="J38" authorId="0" shapeId="0">
      <text>
        <r>
          <rPr>
            <b/>
            <sz val="9"/>
            <color indexed="81"/>
            <rFont val="Segoe UI"/>
            <family val="2"/>
          </rPr>
          <t xml:space="preserve">TED: 17.557,50
</t>
        </r>
      </text>
    </comment>
  </commentList>
</comments>
</file>

<file path=xl/sharedStrings.xml><?xml version="1.0" encoding="utf-8"?>
<sst xmlns="http://schemas.openxmlformats.org/spreadsheetml/2006/main" count="940" uniqueCount="278">
  <si>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</si>
  <si>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</si>
  <si>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</si>
  <si>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</si>
  <si>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</si>
  <si>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</si>
  <si>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</si>
  <si>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</si>
  <si>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</si>
  <si>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</si>
  <si>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</si>
  <si>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SUPLEMENT/CANC</t>
  </si>
  <si>
    <t>PESSOAL</t>
  </si>
  <si>
    <t>0181</t>
  </si>
  <si>
    <t xml:space="preserve">PAGAMENTO DE APOSENTADORIAS E PENSÕES </t>
  </si>
  <si>
    <t>1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</si>
  <si>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</si>
  <si>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</si>
  <si>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</si>
  <si>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</si>
  <si>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</si>
  <si>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</si>
  <si>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</si>
  <si>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</si>
  <si>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</si>
  <si>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</si>
  <si>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</si>
  <si>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</si>
  <si>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</si>
  <si>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</si>
  <si>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</si>
  <si>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</si>
  <si>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</si>
  <si>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</si>
  <si>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</si>
  <si>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</si>
  <si>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3</t>
  </si>
  <si>
    <t>4</t>
  </si>
  <si>
    <t>2010</t>
  </si>
  <si>
    <t>2011</t>
  </si>
  <si>
    <t>2012</t>
  </si>
  <si>
    <t>PASSIVO DE AUXÍLIO-ALIMENTAÇÃO DE MAGISTRADOS - PO 0002</t>
  </si>
  <si>
    <t>00M1</t>
  </si>
  <si>
    <t>MONTEPIO</t>
  </si>
  <si>
    <t>0536</t>
  </si>
  <si>
    <t>RESTITUIÇÃO DE VALORES RECOLHIDOS AO MONTEPIO CIVIL</t>
  </si>
  <si>
    <t>AJ</t>
  </si>
  <si>
    <t>4224</t>
  </si>
  <si>
    <t>ATIVIDADES</t>
  </si>
  <si>
    <t>2549</t>
  </si>
  <si>
    <t>RÁDIO E TV JUSTIÇA  - PO 0002</t>
  </si>
  <si>
    <t>4257</t>
  </si>
  <si>
    <t>CAPACITAÇÃO DE RECURSOS HUMANOS - PO 0002</t>
  </si>
  <si>
    <t>MODERNIZAÇÃO DE INSTALAÇÕES DA JUSTIÇA FEDERAL - PO 0003</t>
  </si>
  <si>
    <t>ESTUDOS E PESQUISAS - PO 0006</t>
  </si>
  <si>
    <t>PROJETOS</t>
  </si>
  <si>
    <t>5</t>
  </si>
  <si>
    <t>3600</t>
  </si>
  <si>
    <t>11RQ</t>
  </si>
  <si>
    <t>REFORMA DO FORUM FEDERAL DE EXECUCOES FISCAIS DE SAO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</si>
  <si>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</si>
  <si>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</si>
  <si>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</si>
  <si>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</si>
  <si>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</si>
  <si>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</si>
  <si>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</si>
  <si>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</si>
  <si>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13FR</t>
  </si>
  <si>
    <t>12S9</t>
  </si>
  <si>
    <t>14YN</t>
  </si>
  <si>
    <t>158T</t>
  </si>
  <si>
    <t>14YO</t>
  </si>
  <si>
    <t>REFORMA DA SEDE ADMINISTRATIVA DA JUSTICA FEDERAL DE SAO PAULO - SP</t>
  </si>
  <si>
    <t>AÇÕES DE INFORMÁTICA - AI - PO 0010</t>
  </si>
  <si>
    <t>RESERVA DE CONTINGENCIA</t>
  </si>
  <si>
    <t>216H</t>
  </si>
  <si>
    <t>15FZ</t>
  </si>
  <si>
    <t>ORÇAMENTO FINAL</t>
  </si>
  <si>
    <t>DESPESA     EMPENHADA</t>
  </si>
  <si>
    <t>DESPESA       LIQUIDADA</t>
  </si>
  <si>
    <t>DESPESA                   PAGA</t>
  </si>
  <si>
    <t>CONTA DACO</t>
  </si>
  <si>
    <t>Resolução 195 - 12104</t>
  </si>
  <si>
    <t>Ação Governo</t>
  </si>
  <si>
    <t>Item Informação</t>
  </si>
  <si>
    <t>23</t>
  </si>
  <si>
    <t>25</t>
  </si>
  <si>
    <t>28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</si>
  <si>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</si>
  <si>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</si>
  <si>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</si>
  <si>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</si>
  <si>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</si>
  <si>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</si>
  <si>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</si>
  <si>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APOSENTADORIAS E PENSOES - SERVIDORES CIVIS</t>
  </si>
  <si>
    <t>PESSOAL E ENCARGOS SOCIAIS</t>
  </si>
  <si>
    <t>CONTRIBUICAO DA UNIAO, DE SUAS AUTARQUIAS E FUNDACOES PARA O</t>
  </si>
  <si>
    <t>DESENVOLVIMENTO E IMPLANTACAO DO SISTEMA PROCESSO JUDICIAL E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</si>
  <si>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</si>
  <si>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</si>
  <si>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</si>
  <si>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</si>
  <si>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</si>
  <si>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PESSOAL ATIVO DA UNIAO</t>
  </si>
  <si>
    <t>AJUDA DE CUSTO PARA MORADIA OU AUXILIO-MORADIA A AGENTES PUB</t>
  </si>
  <si>
    <t>COMUNICACAO E DIVULGACAO INSTITUCIONAL</t>
  </si>
  <si>
    <t>REFORMA DO EDIFICIO-SEDE DO TRIBUNAL REGIONAL FEDERAL DA 3.</t>
  </si>
  <si>
    <t>ASSISTENCIA JURIDICA A PESSOAS CARENTES</t>
  </si>
  <si>
    <t>JULGAMENTO DE CAUSAS NA JUSTICA FEDERAL</t>
  </si>
  <si>
    <t>PTRES</t>
  </si>
  <si>
    <t>Plano Orçamentário</t>
  </si>
  <si>
    <t>085396</t>
  </si>
  <si>
    <t>12104</t>
  </si>
  <si>
    <t>02</t>
  </si>
  <si>
    <t>331</t>
  </si>
  <si>
    <t>0569</t>
  </si>
  <si>
    <t>0001</t>
  </si>
  <si>
    <t>AUXILIO-FUNERAL E NATALIDADE DE CIVIS</t>
  </si>
  <si>
    <t>085395</t>
  </si>
  <si>
    <t>09</t>
  </si>
  <si>
    <t>272</t>
  </si>
  <si>
    <t>0089</t>
  </si>
  <si>
    <t>0000</t>
  </si>
  <si>
    <t>085392</t>
  </si>
  <si>
    <t>122</t>
  </si>
  <si>
    <t>CONTRIBUICAO DA UNIAO, DE SUAS AUTARQUIAS E FUNDACOES PARA O CUSTEIO DO REGIME DE PREVIDENCIA DOS SERVIDORES PUBLICOS FEDERAIS</t>
  </si>
  <si>
    <t>107772</t>
  </si>
  <si>
    <t>126</t>
  </si>
  <si>
    <t>DESENVOLVIMENTO E IMPLANTACAO DO SISTEMA PROCESSO JUDICIAL ELETRONICO NA JUSTICA FEDERAL - PJE</t>
  </si>
  <si>
    <t>085400</t>
  </si>
  <si>
    <t>301</t>
  </si>
  <si>
    <t>ASSISTENCIA MEDICA E ODONTOLOGICA DE CIVIS - COMPLEMENTACAO DA UNIAO</t>
  </si>
  <si>
    <t>085397</t>
  </si>
  <si>
    <t>ASSISTENCIA PRE-ESCOLAR AOS DEPENDENTES DOS SERVIDORES CIVIS E DE EMPREGADOS</t>
  </si>
  <si>
    <t>085398</t>
  </si>
  <si>
    <t>AUXILIO-TRANSPORTE - CIVIS</t>
  </si>
  <si>
    <t>085399</t>
  </si>
  <si>
    <t>AUXILIO-ALIMENTACAO DE CIVIS</t>
  </si>
  <si>
    <t>085394</t>
  </si>
  <si>
    <t>110822</t>
  </si>
  <si>
    <t>AJUDA DE CUSTO PARA MORADIA OU AUXILIO-MORADIA A AGENTES PUBLICOS</t>
  </si>
  <si>
    <t>118969</t>
  </si>
  <si>
    <t>MP01</t>
  </si>
  <si>
    <t>MEDIDA PROVISORIA DE JANEIRO DE 2016</t>
  </si>
  <si>
    <t>107472</t>
  </si>
  <si>
    <t>131</t>
  </si>
  <si>
    <t>0002</t>
  </si>
  <si>
    <t>RADIO E TV JUSTICA</t>
  </si>
  <si>
    <t>085402</t>
  </si>
  <si>
    <t>REFORMA DO EDIFICIO-SEDE DO TRIBUNAL REGIONAL FEDERAL DA 3. REGIAO EM SAO PAULO - SP</t>
  </si>
  <si>
    <t>107769</t>
  </si>
  <si>
    <t>061</t>
  </si>
  <si>
    <t>085405</t>
  </si>
  <si>
    <t>CAPACITACAO DE RECURSOS HUMANOS</t>
  </si>
  <si>
    <t>085406</t>
  </si>
  <si>
    <t>0009</t>
  </si>
  <si>
    <t>FORMACAO E APERFEICOAMENTO DE MAGISTRADOS - FAM</t>
  </si>
  <si>
    <t>085407</t>
  </si>
  <si>
    <t>0010</t>
  </si>
  <si>
    <t>ACOES DE INFORMATICA</t>
  </si>
  <si>
    <t>107770</t>
  </si>
  <si>
    <t>JULGAMENTO DE CAUSAS NA JUSTICA FEDERAL - DESPESAS DIVERSAS</t>
  </si>
  <si>
    <t>107774</t>
  </si>
  <si>
    <t>0008</t>
  </si>
  <si>
    <t>MODERNIZACAO TECNOLOGICA E GESTAO DA INFORMACAO NA JUSTICA FEDERAL</t>
  </si>
  <si>
    <t>Resolução 195 - 12101</t>
  </si>
  <si>
    <t>085264</t>
  </si>
  <si>
    <t>12101</t>
  </si>
  <si>
    <t>085263</t>
  </si>
  <si>
    <t>085258</t>
  </si>
  <si>
    <t>REFORMA DO FORUM FEDERAL DE EXECUCOES FISCAIS DE SAO PAULO -</t>
  </si>
  <si>
    <t>085275</t>
  </si>
  <si>
    <t>12S2</t>
  </si>
  <si>
    <t>CONSTRUCAO DO EDIFICIO-SEDE DA JUSTICA FEDERAL EM SOROCABA -</t>
  </si>
  <si>
    <t>128931</t>
  </si>
  <si>
    <t>CONSTRUCAO DO EDIFICIO-SEDE DA JUSTICA FEDERAL EM SOROCABA - SP</t>
  </si>
  <si>
    <t>REFORMA DO FORUM FEDERAL CRIMINAL E PREVIDENCIARIO DE SAO PA</t>
  </si>
  <si>
    <t>085283</t>
  </si>
  <si>
    <t>REFORMA DO FORUM FEDERAL CRIMINAL E PREVIDENCIARIO DE SAO PAULO - SP</t>
  </si>
  <si>
    <t>REFORMA DO FORUM FEDERAL DE RIBEIRAO PRETO - SP</t>
  </si>
  <si>
    <t>085284</t>
  </si>
  <si>
    <t>REFORMA DO FORUM FEDERAL CIVEL DE SAO PAULO - SP</t>
  </si>
  <si>
    <t>085287</t>
  </si>
  <si>
    <t>REFORMA DA SEDE ADMINISTRATIVA DA JUSTICA FEDERAL DE SAO PAU</t>
  </si>
  <si>
    <t>085288</t>
  </si>
  <si>
    <t>REFORMA DO JUIZADO ESPECIAL FEDERAL DE SAO PAULO - SP - 2. E</t>
  </si>
  <si>
    <t>085302</t>
  </si>
  <si>
    <t>REFORMA DO JUIZADO ESPECIAL FEDERAL DE SAO PAULO - SP - 2. ETAPA</t>
  </si>
  <si>
    <t>REFORMA DO FORUM FEDERAL DE PRESIDENTE PRUDENTE - SP</t>
  </si>
  <si>
    <t>107744</t>
  </si>
  <si>
    <t>085268</t>
  </si>
  <si>
    <t>085265</t>
  </si>
  <si>
    <t>085266</t>
  </si>
  <si>
    <t>085267</t>
  </si>
  <si>
    <t>085261</t>
  </si>
  <si>
    <t>118965</t>
  </si>
  <si>
    <t>107754</t>
  </si>
  <si>
    <t>COMUNICACAO E DIVULGACAO INSTITUCIONAL - DESPESAS DIVERSAS</t>
  </si>
  <si>
    <t>085260</t>
  </si>
  <si>
    <t>085311</t>
  </si>
  <si>
    <t>085314</t>
  </si>
  <si>
    <t>0003</t>
  </si>
  <si>
    <t>MODERNIZACAO DE INSTALACOES DA JUSTICA FEDERAL</t>
  </si>
  <si>
    <t>085322</t>
  </si>
  <si>
    <t>096903</t>
  </si>
  <si>
    <t>BENEFÍCIOS E PENSÕES INDENIZATÓRIAS</t>
  </si>
  <si>
    <t>OPERAÇÕES ESPECIAIS</t>
  </si>
  <si>
    <t>212B</t>
  </si>
  <si>
    <t>CRÉDITO  CONTINGENCIADO/BLOQUEADO</t>
  </si>
  <si>
    <t>MODERNIZAÇÃO DE INSTALAÇÕES DA JUSTIÇA FEDERAL -  PO 0003</t>
  </si>
  <si>
    <t>atividades</t>
  </si>
  <si>
    <t>AMOS - EXAMES PERIÓDICOS PO 0002</t>
  </si>
  <si>
    <t>219I</t>
  </si>
  <si>
    <t>PUBLICIDADE INSTITUCIONAL E DE UTILIDADE PÚBLICA - PO 0000</t>
  </si>
  <si>
    <t>AUXÍLIO-TRANSPORTE AOS SERVIDORES E EMPREGADOS - PO 0003</t>
  </si>
  <si>
    <t>AUXÍLIO-ALIMENTAÇÃO AOS SERVIDORES E EMPREGADOS - PO 0005</t>
  </si>
  <si>
    <t>BENEFICIOS ASSISTENCIAIS DECORRENTES DO AUXILIO-FUNERAL E NATALIDADE - PO 0009</t>
  </si>
  <si>
    <t>JULGAMENTO DE CAUSAS NA JUSTIÇA FEDERAL - PO 0000</t>
  </si>
  <si>
    <t>15TN</t>
  </si>
  <si>
    <t>9</t>
  </si>
  <si>
    <t>OZ01</t>
  </si>
  <si>
    <t>RESERVA DE COTINGENCIA</t>
  </si>
  <si>
    <t>ASSISTÊNCIA MÉDICA E ODONTOLÓGICA AOS SERVIDORES CIVIS, EMPREGADOS ,MILITARES E SEUS DEPENDENTES  NACIONAL - PO 0001</t>
  </si>
  <si>
    <t>ASSISTÊNCIA PRÉ-ESCOLAR AOS DEPENDENTES De SERVIDORES CIVIS E DE EMPREGADOS - PO 0001</t>
  </si>
  <si>
    <t xml:space="preserve">ASSISTÊNCIA JURÍDICA A PESSOAS CARENTES  </t>
  </si>
  <si>
    <t>FORMAÇÃO E APERFEIÇOAMENTO DE MAGISTRADOS - FAM - PO 0009</t>
  </si>
  <si>
    <t>MODERNIZAÇÃO TECNOLÓGICA E GESTÃO DA INFORMAÇÃO NA JF - MTGI - PO 0008</t>
  </si>
  <si>
    <t>DESENV. IMPLANT. SIST. PROCESSO JUDICIAL ELETRÔNICO NA JF - PJE</t>
  </si>
  <si>
    <t xml:space="preserve">AMOA - AUXÍLIO MORADIA PARA OUTROS AGENTES PÚBLICOS </t>
  </si>
  <si>
    <t xml:space="preserve">AMMM - AJUDA DE CUSTO PARA MORADIA A MAGISTRADOS E MEMBROS DO MIN, PUBLICO </t>
  </si>
  <si>
    <t>AMMM - AJUDA D CUSTO PARA MORADIA A MAGISTRADOS E MEMBROS DO MIN, PUBLICO</t>
  </si>
  <si>
    <t>MODERNIZAÇÃO TECNOLÓGICA E GESTÃO DA INFORMAÇÃO NA JF - MTGI -  PO 0008</t>
  </si>
  <si>
    <t>00S6</t>
  </si>
  <si>
    <t>CTN - GESTÃO DE CONTRATOS NACIONAIS</t>
  </si>
  <si>
    <t>PAGAMENTO HONORÁRIOS PERICIAIS - NACIONAL</t>
  </si>
  <si>
    <t>00SA</t>
  </si>
  <si>
    <t>15Y6</t>
  </si>
  <si>
    <t>15Y7</t>
  </si>
  <si>
    <t>15Y8</t>
  </si>
  <si>
    <t>BENEFÍCIO ESPECIAL E DEMAIS COMPLEMENTAÇÕES DE APOSENTADORIAS</t>
  </si>
  <si>
    <t>SEGURANÇA DA INFORMAÇÃO - PO SEG0</t>
  </si>
  <si>
    <t>Operações Especiais</t>
  </si>
  <si>
    <t>AÇÕES DE GESTÃO E CONTROLE DE PRECATÓRIOS - PO 0015</t>
  </si>
  <si>
    <t>MANUTENÇÃO DAS ATIVIDADES ITINERANTES DA JUSTIÇA FEDERAL - PO 0017</t>
  </si>
  <si>
    <t>219Z</t>
  </si>
  <si>
    <t>Demonstrativo da Execução Orçamentária da Justiça Federal - 2023</t>
  </si>
  <si>
    <t>AQUISIÇÃO DE IMÓVEIS PARA O FUNCIONAMENTO DO TRF DA 3ª REGIÃO - SP - UNIDADE "K"</t>
  </si>
  <si>
    <t>163S</t>
  </si>
  <si>
    <t>163T</t>
  </si>
  <si>
    <t>1J08</t>
  </si>
  <si>
    <t>103F</t>
  </si>
  <si>
    <t>MODERNIZAÇÃO DE INSTALAÇÕES DA JUSTIÇA FEDERAL - PO 000R</t>
  </si>
  <si>
    <t>MODERNIZAÇÃO DE INSTALAÇÕES DA JUSTIÇA FEDERAL - ACESSIBILIDADE - PO 000S</t>
  </si>
  <si>
    <t>SEGURANÇA INSTITUCIONAL NA JUSTIÇA FEDERAL - PO 0016</t>
  </si>
  <si>
    <t>REFORMA DO FORUM FEDERAL DE EXECUCOES FISCAIS DE SAO PAULO - SP - PO 0016</t>
  </si>
  <si>
    <t>REFORMA DO FÓRUM CRIMINAL E PREVIDENCIÁRIO DE SÃO PAULO - SP - PO 0017</t>
  </si>
  <si>
    <t>REFORMA DO FÓRUM FEDERAL DE RIBEIRÃO PRETO - SP - PO 0018</t>
  </si>
  <si>
    <t>REFORMA DO FORUM FEDERAL CÍVEL DE SÃO PAULO - SP - PO 0019</t>
  </si>
  <si>
    <t>REFORMA DA SEDE ADMINISTRATIVA DA JUSTICA FEDERAL DE SAO PAULO - SP - PO 0020</t>
  </si>
  <si>
    <t>REFORMA DO FÓRUM FEDERAL DE BARUERI - SP - PO 0023</t>
  </si>
  <si>
    <t>REFORMA DO ANEXO ADMINISTRATIVO PRESIDENTE WILSON DE SÃO PAULO - SP - PO 0024</t>
  </si>
  <si>
    <t>REFORMA DO JUIZADO ESPECIAL FEDERAL DE SÃO PAULO - SP - PO 0025</t>
  </si>
  <si>
    <t>REFORMA DO FÓRUM FEDERAL DE SÃO JOSÉ DO RIO PRETO - SP - PO 0050</t>
  </si>
  <si>
    <t>REFORMA DO FÓRUM FEDERAL DE SANTO ANDRÉ - SP - PO 0052</t>
  </si>
  <si>
    <t>REFORMA DO FÓRUM FEDERAL DE SÃO BERNARDO DO CAMPO - SP - PO 0053</t>
  </si>
  <si>
    <t>REFORMA DO FÓRUM DA JUSTIÇA FEDERAL EM PONTA PORÃ - MS - PO 0087</t>
  </si>
  <si>
    <t>CONSTRUÇÃO DO EDIFÍCIO SEDE DA JUSTIÇA FEDERAL EM NAVIRAÍ - MS - PO 0000</t>
  </si>
  <si>
    <t>IMPLANTAÇÃO DE USINA FOTOVOLTAICA NO EDIFÍO-SEDE EM CAMPO GRANDE - PO 0000</t>
  </si>
  <si>
    <t>IMPLANTAÇÃO DE USINA FOTOVOLTAICA NO COMPLEXO DE IMÓVEIS EM DOURADOS - PO 0000</t>
  </si>
  <si>
    <t>IMPLANTAÇÃO DE USINA FOTOVOLTAICA NO EDIFÍO-SEDE EM TRÊS LAGOAS - PO 0000</t>
  </si>
  <si>
    <t>AQUISIÇÃO DO EDÍFICIO SEDE DA JUSTIÇA DO MUNICÍPIO DE TUPÃ - SP - PO 0000</t>
  </si>
  <si>
    <t>AQUISIÇÃO DO EDÍFICIO SEDE DA JUSTIÇA DO MUNICÍPIO DE CORUMBÁ - MS - PO 0000</t>
  </si>
  <si>
    <t>CONSTRUÇÃO DO EDIFÍCIO ANEXO DA JUSTIÇA FEDERAL EM CAMPO GRANDE - MS - PO 0000</t>
  </si>
  <si>
    <t>REFORMA DO EDIFÍCIO-SEDE DO TRIBUNAL REGIONAL FEDERAL DA 3. REGIÃO EM SÃO PAULO - SP - PO 0001</t>
  </si>
  <si>
    <t>REFORMA DO FÓRUM FEDERAL DE PRESIDENTE PRUDENTE - SP - PO 0021</t>
  </si>
  <si>
    <t>REFORMA DO FÓRUM FEDERAL DE SANTOS - SP - PO 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</si>
</sst>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  <numFmt numFmtId="172" formatCode="#,##0_ ;[Red]\-#,##0\ "/>
    <numFmt numFmtId="173" formatCode="#,##0_ ;\-#,##0\ "/>
    <numFmt numFmtId="174" formatCode="#,##0.00_);\(#,##0.00\)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Segoe UI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116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2" fontId="20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6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10" fontId="20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20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69" fontId="20" fillId="0" borderId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20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6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3" fontId="6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6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49" fontId="7" fillId="0" borderId="0" xfId="0" applyNumberFormat="1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Fill="1"/>
    <xf numFmtId="49" fontId="9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6" fillId="3" borderId="8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11" fillId="5" borderId="0" xfId="0" applyFont="1" applyFill="1"/>
    <xf numFmtId="49" fontId="12" fillId="2" borderId="4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right"/>
    </xf>
    <xf numFmtId="3" fontId="6" fillId="6" borderId="8" xfId="0" applyNumberFormat="1" applyFont="1" applyFill="1" applyBorder="1" applyAlignment="1">
      <alignment horizontal="right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0" fontId="11" fillId="5" borderId="0" xfId="0" applyFont="1" applyFill="1" applyBorder="1"/>
    <xf numFmtId="49" fontId="12" fillId="2" borderId="8" xfId="0" applyNumberFormat="1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wrapText="1"/>
    </xf>
    <xf numFmtId="49" fontId="12" fillId="2" borderId="5" xfId="0" applyNumberFormat="1" applyFont="1" applyFill="1" applyBorder="1" applyAlignment="1">
      <alignment horizontal="justify" vertical="center" wrapText="1"/>
    </xf>
    <xf numFmtId="3" fontId="6" fillId="7" borderId="8" xfId="0" applyNumberFormat="1" applyFont="1" applyFill="1" applyBorder="1" applyAlignment="1">
      <alignment horizontal="right"/>
    </xf>
    <xf numFmtId="0" fontId="11" fillId="0" borderId="0" xfId="0" applyFont="1" applyBorder="1"/>
    <xf numFmtId="49" fontId="7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11" fillId="0" borderId="0" xfId="0" applyFont="1"/>
    <xf numFmtId="0" fontId="8" fillId="0" borderId="9" xfId="0" applyFont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/>
    <xf numFmtId="3" fontId="11" fillId="0" borderId="0" xfId="0" applyNumberFormat="1" applyFont="1" applyBorder="1"/>
    <xf numFmtId="3" fontId="7" fillId="2" borderId="0" xfId="0" applyNumberFormat="1" applyFont="1" applyFill="1" applyBorder="1"/>
    <xf numFmtId="49" fontId="15" fillId="2" borderId="0" xfId="0" applyNumberFormat="1" applyFont="1" applyFill="1" applyBorder="1"/>
    <xf numFmtId="3" fontId="6" fillId="0" borderId="0" xfId="0" applyNumberFormat="1" applyFont="1" applyBorder="1"/>
    <xf numFmtId="3" fontId="11" fillId="0" borderId="0" xfId="0" applyNumberFormat="1" applyFont="1"/>
    <xf numFmtId="3" fontId="6" fillId="0" borderId="14" xfId="0" applyNumberFormat="1" applyFont="1" applyFill="1" applyBorder="1"/>
    <xf numFmtId="3" fontId="6" fillId="0" borderId="17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49" fontId="16" fillId="0" borderId="0" xfId="0" applyNumberFormat="1" applyFont="1" applyBorder="1"/>
    <xf numFmtId="4" fontId="16" fillId="0" borderId="0" xfId="0" applyNumberFormat="1" applyFont="1" applyBorder="1" applyAlignment="1">
      <alignment horizontal="center"/>
    </xf>
    <xf numFmtId="3" fontId="6" fillId="0" borderId="17" xfId="0" applyNumberFormat="1" applyFont="1" applyFill="1" applyBorder="1"/>
    <xf numFmtId="49" fontId="16" fillId="0" borderId="15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3" fontId="6" fillId="0" borderId="23" xfId="0" applyNumberFormat="1" applyFont="1" applyFill="1" applyBorder="1"/>
    <xf numFmtId="3" fontId="6" fillId="0" borderId="23" xfId="0" applyNumberFormat="1" applyFont="1" applyBorder="1"/>
    <xf numFmtId="3" fontId="7" fillId="0" borderId="20" xfId="0" applyNumberFormat="1" applyFont="1" applyFill="1" applyBorder="1"/>
    <xf numFmtId="49" fontId="16" fillId="2" borderId="0" xfId="0" applyNumberFormat="1" applyFont="1" applyFill="1" applyBorder="1"/>
    <xf numFmtId="4" fontId="16" fillId="2" borderId="0" xfId="0" applyNumberFormat="1" applyFont="1" applyFill="1" applyBorder="1" applyAlignment="1">
      <alignment horizontal="center"/>
    </xf>
    <xf numFmtId="3" fontId="7" fillId="2" borderId="26" xfId="0" applyNumberFormat="1" applyFont="1" applyFill="1" applyBorder="1"/>
    <xf numFmtId="3" fontId="6" fillId="0" borderId="14" xfId="0" applyNumberFormat="1" applyFont="1" applyFill="1" applyBorder="1" applyAlignment="1">
      <alignment vertical="center"/>
    </xf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/>
    <xf numFmtId="3" fontId="7" fillId="10" borderId="29" xfId="0" applyNumberFormat="1" applyFont="1" applyFill="1" applyBorder="1"/>
    <xf numFmtId="49" fontId="6" fillId="0" borderId="0" xfId="0" applyNumberFormat="1" applyFont="1"/>
    <xf numFmtId="49" fontId="11" fillId="0" borderId="0" xfId="0" applyNumberFormat="1" applyFont="1"/>
    <xf numFmtId="49" fontId="6" fillId="11" borderId="2" xfId="0" applyNumberFormat="1" applyFont="1" applyFill="1" applyBorder="1" applyAlignment="1">
      <alignment horizontal="center" vertical="center"/>
    </xf>
    <xf numFmtId="49" fontId="6" fillId="11" borderId="8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/>
    <xf numFmtId="49" fontId="17" fillId="0" borderId="0" xfId="0" applyNumberFormat="1" applyFont="1" applyBorder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49" fontId="7" fillId="4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4" borderId="0" xfId="0" applyFont="1" applyFill="1"/>
    <xf numFmtId="49" fontId="0" fillId="4" borderId="0" xfId="0" applyNumberFormat="1" applyFont="1" applyFill="1" applyAlignment="1">
      <alignment wrapText="1"/>
    </xf>
    <xf numFmtId="0" fontId="11" fillId="4" borderId="0" xfId="0" applyFont="1" applyFill="1"/>
    <xf numFmtId="0" fontId="11" fillId="4" borderId="0" xfId="0" applyFont="1" applyFill="1" applyBorder="1"/>
    <xf numFmtId="3" fontId="11" fillId="4" borderId="0" xfId="0" applyNumberFormat="1" applyFont="1" applyFill="1" applyBorder="1"/>
    <xf numFmtId="3" fontId="11" fillId="4" borderId="0" xfId="0" applyNumberFormat="1" applyFont="1" applyFill="1"/>
    <xf numFmtId="0" fontId="8" fillId="4" borderId="0" xfId="0" applyFont="1" applyFill="1"/>
    <xf numFmtId="171" fontId="0" fillId="0" borderId="0" xfId="0" applyNumberFormat="1" applyAlignment="1"/>
    <xf numFmtId="0" fontId="0" fillId="12" borderId="0" xfId="0" applyFill="1"/>
    <xf numFmtId="171" fontId="0" fillId="0" borderId="0" xfId="0" applyNumberFormat="1"/>
    <xf numFmtId="4" fontId="6" fillId="0" borderId="0" xfId="23673" applyNumberFormat="1"/>
    <xf numFmtId="4" fontId="0" fillId="0" borderId="0" xfId="0" applyNumberFormat="1"/>
    <xf numFmtId="3" fontId="6" fillId="0" borderId="0" xfId="23673" applyNumberFormat="1"/>
    <xf numFmtId="49" fontId="14" fillId="0" borderId="0" xfId="0" applyNumberFormat="1" applyFont="1" applyBorder="1" applyAlignment="1">
      <alignment horizontal="left"/>
    </xf>
    <xf numFmtId="3" fontId="7" fillId="0" borderId="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72" fontId="7" fillId="0" borderId="0" xfId="0" applyNumberFormat="1" applyFont="1" applyFill="1" applyBorder="1" applyAlignment="1">
      <alignment vertical="center"/>
    </xf>
    <xf numFmtId="172" fontId="6" fillId="0" borderId="0" xfId="0" applyNumberFormat="1" applyFont="1" applyFill="1" applyBorder="1"/>
    <xf numFmtId="172" fontId="7" fillId="10" borderId="29" xfId="0" applyNumberFormat="1" applyFont="1" applyFill="1" applyBorder="1"/>
    <xf numFmtId="173" fontId="6" fillId="4" borderId="8" xfId="0" applyNumberFormat="1" applyFont="1" applyFill="1" applyBorder="1" applyAlignment="1">
      <alignment horizontal="right"/>
    </xf>
    <xf numFmtId="173" fontId="6" fillId="2" borderId="8" xfId="0" applyNumberFormat="1" applyFont="1" applyFill="1" applyBorder="1" applyAlignment="1">
      <alignment horizontal="right"/>
    </xf>
    <xf numFmtId="173" fontId="6" fillId="6" borderId="8" xfId="0" applyNumberFormat="1" applyFont="1" applyFill="1" applyBorder="1" applyAlignment="1">
      <alignment horizontal="right"/>
    </xf>
    <xf numFmtId="173" fontId="6" fillId="7" borderId="8" xfId="0" applyNumberFormat="1" applyFont="1" applyFill="1" applyBorder="1" applyAlignment="1">
      <alignment horizontal="right"/>
    </xf>
    <xf numFmtId="173" fontId="7" fillId="2" borderId="5" xfId="0" applyNumberFormat="1" applyFont="1" applyFill="1" applyBorder="1"/>
    <xf numFmtId="173" fontId="6" fillId="0" borderId="0" xfId="0" applyNumberFormat="1" applyFont="1" applyBorder="1"/>
    <xf numFmtId="173" fontId="6" fillId="0" borderId="14" xfId="0" applyNumberFormat="1" applyFont="1" applyFill="1" applyBorder="1"/>
    <xf numFmtId="173" fontId="6" fillId="0" borderId="17" xfId="0" applyNumberFormat="1" applyFont="1" applyFill="1" applyBorder="1" applyAlignment="1">
      <alignment vertical="center"/>
    </xf>
    <xf numFmtId="173" fontId="7" fillId="0" borderId="20" xfId="0" applyNumberFormat="1" applyFont="1" applyFill="1" applyBorder="1" applyAlignment="1">
      <alignment vertical="center"/>
    </xf>
    <xf numFmtId="173" fontId="6" fillId="0" borderId="17" xfId="0" applyNumberFormat="1" applyFont="1" applyFill="1" applyBorder="1"/>
    <xf numFmtId="173" fontId="6" fillId="0" borderId="23" xfId="0" applyNumberFormat="1" applyFont="1" applyFill="1" applyBorder="1"/>
    <xf numFmtId="173" fontId="6" fillId="0" borderId="23" xfId="0" applyNumberFormat="1" applyFont="1" applyBorder="1"/>
    <xf numFmtId="173" fontId="7" fillId="0" borderId="20" xfId="0" applyNumberFormat="1" applyFont="1" applyFill="1" applyBorder="1"/>
    <xf numFmtId="173" fontId="7" fillId="2" borderId="0" xfId="0" applyNumberFormat="1" applyFont="1" applyFill="1" applyBorder="1"/>
    <xf numFmtId="173" fontId="7" fillId="2" borderId="26" xfId="0" applyNumberFormat="1" applyFont="1" applyFill="1" applyBorder="1"/>
    <xf numFmtId="49" fontId="7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173" fontId="6" fillId="0" borderId="8" xfId="0" applyNumberFormat="1" applyFont="1" applyFill="1" applyBorder="1" applyAlignment="1">
      <alignment horizontal="right"/>
    </xf>
    <xf numFmtId="49" fontId="12" fillId="0" borderId="8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horizontal="center" vertical="center"/>
    </xf>
    <xf numFmtId="38" fontId="6" fillId="0" borderId="4" xfId="25067" applyNumberFormat="1" applyFont="1" applyFill="1" applyBorder="1"/>
    <xf numFmtId="49" fontId="7" fillId="0" borderId="8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3" fontId="6" fillId="0" borderId="8" xfId="25071" applyNumberFormat="1" applyFont="1" applyFill="1" applyBorder="1" applyAlignment="1">
      <alignment horizontal="right"/>
    </xf>
    <xf numFmtId="173" fontId="26" fillId="0" borderId="8" xfId="0" applyNumberFormat="1" applyFont="1" applyFill="1" applyBorder="1" applyAlignment="1">
      <alignment horizontal="right"/>
    </xf>
    <xf numFmtId="38" fontId="6" fillId="0" borderId="4" xfId="0" applyNumberFormat="1" applyFont="1" applyFill="1" applyBorder="1"/>
    <xf numFmtId="49" fontId="14" fillId="0" borderId="5" xfId="0" applyNumberFormat="1" applyFont="1" applyFill="1" applyBorder="1" applyAlignment="1">
      <alignment horizontal="left" vertical="center" wrapText="1"/>
    </xf>
    <xf numFmtId="38" fontId="6" fillId="0" borderId="31" xfId="0" applyNumberFormat="1" applyFont="1" applyFill="1" applyBorder="1"/>
    <xf numFmtId="3" fontId="0" fillId="0" borderId="8" xfId="0" quotePrefix="1" applyNumberFormat="1" applyFont="1" applyFill="1" applyBorder="1" applyAlignment="1">
      <alignment horizontal="right"/>
    </xf>
    <xf numFmtId="49" fontId="11" fillId="0" borderId="8" xfId="0" applyNumberFormat="1" applyFont="1" applyFill="1" applyBorder="1" applyAlignment="1">
      <alignment horizontal="center" vertical="center"/>
    </xf>
    <xf numFmtId="3" fontId="26" fillId="4" borderId="8" xfId="0" applyNumberFormat="1" applyFont="1" applyFill="1" applyBorder="1" applyAlignment="1">
      <alignment horizontal="right"/>
    </xf>
    <xf numFmtId="3" fontId="26" fillId="0" borderId="8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right"/>
    </xf>
    <xf numFmtId="3" fontId="0" fillId="4" borderId="8" xfId="0" applyNumberFormat="1" applyFont="1" applyFill="1" applyBorder="1" applyAlignment="1">
      <alignment horizontal="right" wrapText="1"/>
    </xf>
    <xf numFmtId="3" fontId="6" fillId="0" borderId="4" xfId="0" applyNumberFormat="1" applyFont="1" applyBorder="1"/>
    <xf numFmtId="3" fontId="6" fillId="0" borderId="31" xfId="0" applyNumberFormat="1" applyFont="1" applyBorder="1"/>
    <xf numFmtId="3" fontId="6" fillId="0" borderId="4" xfId="0" applyNumberFormat="1" applyFont="1" applyFill="1" applyBorder="1"/>
    <xf numFmtId="3" fontId="6" fillId="0" borderId="8" xfId="0" applyNumberFormat="1" applyFont="1" applyBorder="1" applyAlignment="1"/>
    <xf numFmtId="3" fontId="6" fillId="0" borderId="30" xfId="0" applyNumberFormat="1" applyFont="1" applyBorder="1" applyAlignment="1"/>
    <xf numFmtId="3" fontId="6" fillId="0" borderId="8" xfId="0" applyNumberFormat="1" applyFont="1" applyFill="1" applyBorder="1" applyAlignment="1"/>
    <xf numFmtId="3" fontId="6" fillId="0" borderId="31" xfId="0" applyNumberFormat="1" applyFont="1" applyFill="1" applyBorder="1"/>
    <xf numFmtId="3" fontId="6" fillId="0" borderId="7" xfId="0" applyNumberFormat="1" applyFont="1" applyFill="1" applyBorder="1"/>
    <xf numFmtId="3" fontId="6" fillId="0" borderId="8" xfId="0" applyNumberFormat="1" applyFont="1" applyBorder="1"/>
    <xf numFmtId="49" fontId="14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49" fontId="7" fillId="0" borderId="8" xfId="0" applyNumberFormat="1" applyFont="1" applyBorder="1" applyAlignment="1">
      <alignment horizontal="center" vertical="center"/>
    </xf>
    <xf numFmtId="0" fontId="7" fillId="0" borderId="0" xfId="0" applyFont="1" applyFill="1"/>
    <xf numFmtId="49" fontId="0" fillId="0" borderId="0" xfId="0" applyNumberFormat="1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/>
    <xf numFmtId="174" fontId="0" fillId="0" borderId="0" xfId="0" applyNumberFormat="1" applyAlignment="1"/>
    <xf numFmtId="49" fontId="14" fillId="0" borderId="5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16" fillId="0" borderId="15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 vertical="center" textRotation="255"/>
    </xf>
    <xf numFmtId="3" fontId="27" fillId="13" borderId="33" xfId="25100" applyNumberFormat="1" applyFont="1" applyFill="1" applyBorder="1" applyAlignment="1">
      <alignment horizontal="right" wrapText="1"/>
    </xf>
    <xf numFmtId="3" fontId="27" fillId="13" borderId="33" xfId="25101" applyNumberFormat="1" applyFont="1" applyFill="1" applyBorder="1" applyAlignment="1">
      <alignment horizontal="right" wrapText="1"/>
    </xf>
    <xf numFmtId="3" fontId="27" fillId="13" borderId="33" xfId="25102" applyNumberFormat="1" applyFont="1" applyFill="1" applyBorder="1" applyAlignment="1">
      <alignment horizontal="right" wrapText="1"/>
    </xf>
    <xf numFmtId="3" fontId="27" fillId="13" borderId="32" xfId="25103" applyNumberFormat="1" applyFont="1" applyFill="1" applyBorder="1" applyAlignment="1">
      <alignment horizontal="right" wrapText="1"/>
    </xf>
    <xf numFmtId="3" fontId="27" fillId="13" borderId="8" xfId="25104" applyNumberFormat="1" applyFont="1" applyFill="1" applyBorder="1" applyAlignment="1">
      <alignment horizontal="right" wrapText="1"/>
    </xf>
    <xf numFmtId="3" fontId="27" fillId="13" borderId="8" xfId="25105" applyNumberFormat="1" applyFont="1" applyFill="1" applyBorder="1" applyAlignment="1">
      <alignment horizontal="right" wrapText="1"/>
    </xf>
    <xf numFmtId="3" fontId="27" fillId="13" borderId="8" xfId="25106" applyNumberFormat="1" applyFont="1" applyFill="1" applyBorder="1" applyAlignment="1">
      <alignment horizontal="right" wrapText="1"/>
    </xf>
    <xf numFmtId="3" fontId="27" fillId="13" borderId="8" xfId="25107" applyNumberFormat="1" applyFont="1" applyFill="1" applyBorder="1" applyAlignment="1">
      <alignment horizontal="right" wrapText="1"/>
    </xf>
    <xf numFmtId="3" fontId="27" fillId="13" borderId="8" xfId="25108" applyNumberFormat="1" applyFont="1" applyFill="1" applyBorder="1" applyAlignment="1">
      <alignment horizontal="right" wrapText="1"/>
    </xf>
    <xf numFmtId="3" fontId="27" fillId="13" borderId="8" xfId="25109" applyNumberFormat="1" applyFont="1" applyFill="1" applyBorder="1" applyAlignment="1">
      <alignment horizontal="right" wrapText="1"/>
    </xf>
    <xf numFmtId="3" fontId="27" fillId="13" borderId="8" xfId="25110" applyNumberFormat="1" applyFont="1" applyFill="1" applyBorder="1" applyAlignment="1">
      <alignment horizontal="right" wrapText="1"/>
    </xf>
    <xf numFmtId="3" fontId="27" fillId="13" borderId="8" xfId="25111" applyNumberFormat="1" applyFont="1" applyFill="1" applyBorder="1" applyAlignment="1">
      <alignment horizontal="right" wrapText="1"/>
    </xf>
    <xf numFmtId="3" fontId="27" fillId="13" borderId="8" xfId="25112" applyNumberFormat="1" applyFont="1" applyFill="1" applyBorder="1" applyAlignment="1">
      <alignment horizontal="right" wrapText="1"/>
    </xf>
    <xf numFmtId="3" fontId="27" fillId="13" borderId="8" xfId="25113" applyNumberFormat="1" applyFont="1" applyFill="1" applyBorder="1" applyAlignment="1">
      <alignment horizontal="right" wrapText="1"/>
    </xf>
    <xf numFmtId="0" fontId="13" fillId="0" borderId="34" xfId="0" applyFont="1" applyBorder="1" applyAlignment="1">
      <alignment horizontal="center" vertical="center" textRotation="255"/>
    </xf>
    <xf numFmtId="3" fontId="27" fillId="13" borderId="5" xfId="25113" applyNumberFormat="1" applyFont="1" applyFill="1" applyBorder="1" applyAlignment="1">
      <alignment horizontal="right" wrapText="1"/>
    </xf>
    <xf numFmtId="3" fontId="6" fillId="4" borderId="5" xfId="0" applyNumberFormat="1" applyFont="1" applyFill="1" applyBorder="1" applyAlignment="1">
      <alignment horizontal="right"/>
    </xf>
    <xf numFmtId="3" fontId="27" fillId="13" borderId="8" xfId="25114" applyNumberFormat="1" applyFont="1" applyFill="1" applyBorder="1" applyAlignment="1">
      <alignment horizontal="right"/>
    </xf>
    <xf numFmtId="49" fontId="7" fillId="0" borderId="3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6" fillId="0" borderId="5" xfId="0" applyNumberFormat="1" applyFont="1" applyBorder="1"/>
    <xf numFmtId="49" fontId="11" fillId="2" borderId="5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/>
    <xf numFmtId="169" fontId="6" fillId="4" borderId="0" xfId="23673" applyFill="1" applyBorder="1"/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49" fontId="7" fillId="10" borderId="27" xfId="0" applyNumberFormat="1" applyFont="1" applyFill="1" applyBorder="1"/>
    <xf numFmtId="49" fontId="7" fillId="10" borderId="28" xfId="0" applyNumberFormat="1" applyFont="1" applyFill="1" applyBorder="1"/>
    <xf numFmtId="49" fontId="16" fillId="0" borderId="15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49" fontId="7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14" fillId="9" borderId="12" xfId="0" applyNumberFormat="1" applyFont="1" applyFill="1" applyBorder="1" applyAlignment="1">
      <alignment horizontal="left"/>
    </xf>
    <xf numFmtId="49" fontId="14" fillId="9" borderId="13" xfId="0" applyNumberFormat="1" applyFont="1" applyFill="1" applyBorder="1" applyAlignment="1">
      <alignment horizontal="left"/>
    </xf>
    <xf numFmtId="49" fontId="16" fillId="0" borderId="16" xfId="0" applyNumberFormat="1" applyFont="1" applyBorder="1" applyAlignment="1">
      <alignment horizontal="left"/>
    </xf>
    <xf numFmtId="49" fontId="14" fillId="0" borderId="18" xfId="0" applyNumberFormat="1" applyFont="1" applyBorder="1" applyAlignment="1">
      <alignment horizontal="left"/>
    </xf>
    <xf numFmtId="49" fontId="14" fillId="0" borderId="19" xfId="0" applyNumberFormat="1" applyFont="1" applyBorder="1" applyAlignment="1">
      <alignment horizontal="left"/>
    </xf>
    <xf numFmtId="49" fontId="14" fillId="9" borderId="12" xfId="0" applyNumberFormat="1" applyFont="1" applyFill="1" applyBorder="1"/>
    <xf numFmtId="49" fontId="14" fillId="9" borderId="21" xfId="0" applyNumberFormat="1" applyFont="1" applyFill="1" applyBorder="1"/>
    <xf numFmtId="49" fontId="14" fillId="9" borderId="10" xfId="0" applyNumberFormat="1" applyFont="1" applyFill="1" applyBorder="1"/>
    <xf numFmtId="49" fontId="14" fillId="9" borderId="25" xfId="0" applyNumberFormat="1" applyFont="1" applyFill="1" applyBorder="1"/>
    <xf numFmtId="49" fontId="14" fillId="0" borderId="24" xfId="0" applyNumberFormat="1" applyFont="1" applyBorder="1" applyAlignment="1">
      <alignment horizontal="left"/>
    </xf>
    <xf numFmtId="49" fontId="14" fillId="9" borderId="21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11" borderId="5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49" fontId="14" fillId="8" borderId="10" xfId="0" applyNumberFormat="1" applyFont="1" applyFill="1" applyBorder="1"/>
    <xf numFmtId="49" fontId="14" fillId="8" borderId="25" xfId="0" applyNumberFormat="1" applyFont="1" applyFill="1" applyBorder="1"/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49" fontId="14" fillId="8" borderId="12" xfId="0" applyNumberFormat="1" applyFont="1" applyFill="1" applyBorder="1" applyAlignment="1">
      <alignment horizontal="left"/>
    </xf>
    <xf numFmtId="49" fontId="14" fillId="8" borderId="21" xfId="0" applyNumberFormat="1" applyFont="1" applyFill="1" applyBorder="1" applyAlignment="1">
      <alignment horizontal="left"/>
    </xf>
    <xf numFmtId="49" fontId="14" fillId="8" borderId="12" xfId="0" applyNumberFormat="1" applyFont="1" applyFill="1" applyBorder="1"/>
    <xf numFmtId="49" fontId="14" fillId="8" borderId="2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49" fontId="14" fillId="8" borderId="13" xfId="0" applyNumberFormat="1" applyFont="1" applyFill="1" applyBorder="1" applyAlignment="1">
      <alignment horizontal="left"/>
    </xf>
  </cellXfs>
  <cellStyles count="2511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12" xfId="25075"/>
    <cellStyle name="Normal 10 2 13" xfId="25079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26" xfId="25073"/>
    <cellStyle name="Normal 10 27" xfId="25078"/>
    <cellStyle name="Normal 10 3" xfId="3709"/>
    <cellStyle name="Normal 10 3 10" xfId="3710"/>
    <cellStyle name="Normal 10 3 11" xfId="3711"/>
    <cellStyle name="Normal 10 3 12" xfId="25076"/>
    <cellStyle name="Normal 10 3 13" xfId="25080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12" xfId="25082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1" xfId="25066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3" xfId="25067"/>
    <cellStyle name="Normal 24" xfId="25068"/>
    <cellStyle name="Normal 25" xfId="25069"/>
    <cellStyle name="Normal 26" xfId="25070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29" xfId="25071"/>
    <cellStyle name="Normal 3" xfId="16829"/>
    <cellStyle name="Normal 3 10" xfId="25083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0" xfId="25072"/>
    <cellStyle name="Normal 31" xfId="25081"/>
    <cellStyle name="Normal 31 2" xfId="25101"/>
    <cellStyle name="Normal 32" xfId="25084"/>
    <cellStyle name="Normal 32 2" xfId="25100"/>
    <cellStyle name="Normal 33" xfId="25087"/>
    <cellStyle name="Normal 33 2" xfId="25102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37" xfId="25085"/>
    <cellStyle name="Normal 38" xfId="25086"/>
    <cellStyle name="Normal 38 2" xfId="25104"/>
    <cellStyle name="Normal 39" xfId="25088"/>
    <cellStyle name="Normal 39 2" xfId="25105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0" xfId="25090"/>
    <cellStyle name="Normal 40 2" xfId="25106"/>
    <cellStyle name="Normal 41" xfId="25091"/>
    <cellStyle name="Normal 41 2" xfId="25107"/>
    <cellStyle name="Normal 42" xfId="25089"/>
    <cellStyle name="Normal 42 2" xfId="25108"/>
    <cellStyle name="Normal 43" xfId="25093"/>
    <cellStyle name="Normal 43 2" xfId="25109"/>
    <cellStyle name="Normal 44" xfId="25095"/>
    <cellStyle name="Normal 44 2" xfId="25110"/>
    <cellStyle name="Normal 45" xfId="25092"/>
    <cellStyle name="Normal 45 2" xfId="25111"/>
    <cellStyle name="Normal 46" xfId="19227"/>
    <cellStyle name="Normal 47" xfId="19228"/>
    <cellStyle name="Normal 48" xfId="25094"/>
    <cellStyle name="Normal 48 2" xfId="25112"/>
    <cellStyle name="Normal 49" xfId="25096"/>
    <cellStyle name="Normal 49 2" xfId="25113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50" xfId="25097"/>
    <cellStyle name="Normal 50 2" xfId="25114"/>
    <cellStyle name="Normal 51" xfId="25098"/>
    <cellStyle name="Normal 51 2" xfId="25115"/>
    <cellStyle name="Normal 52" xfId="25099"/>
    <cellStyle name="Normal 52 2" xfId="25103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2 4" xfId="25074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13" xfId="25077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3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EÇÕES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4"/>
  <sheetViews>
    <sheetView showGridLines="0" tabSelected="1" zoomScale="71" zoomScaleNormal="71" zoomScaleSheetLayoutView="70" workbookViewId="0"/>
  </sheetViews>
  <sheetFormatPr defaultColWidth="9.140625" defaultRowHeight="11.25"/>
  <cols>
    <col min="1" max="1" width="13" style="31" customWidth="1"/>
    <col min="2" max="2" width="7.85546875" style="31" bestFit="1" customWidth="1"/>
    <col min="3" max="3" width="105.28515625" style="65" customWidth="1"/>
    <col min="4" max="4" width="6" style="65" customWidth="1"/>
    <col min="5" max="5" width="16.5703125" style="31" customWidth="1"/>
    <col min="6" max="6" width="23.140625" style="31" customWidth="1"/>
    <col min="7" max="7" width="17.42578125" style="31" hidden="1" customWidth="1"/>
    <col min="8" max="11" width="22.140625" style="31" customWidth="1"/>
    <col min="12" max="12" width="19.140625" style="79" customWidth="1"/>
    <col min="13" max="24" width="9.140625" style="79" customWidth="1"/>
    <col min="25" max="72" width="9.140625" style="79"/>
    <col min="73" max="16384" width="9.140625" style="31"/>
  </cols>
  <sheetData>
    <row r="1" spans="1:72" s="4" customFormat="1" ht="12.75">
      <c r="A1" s="1" t="s">
        <v>0</v>
      </c>
      <c r="B1" s="2"/>
      <c r="C1" s="1"/>
      <c r="D1" s="1"/>
      <c r="E1" s="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</row>
    <row r="2" spans="1:72" s="4" customFormat="1" ht="12.75">
      <c r="A2" s="1" t="s">
        <v>1</v>
      </c>
      <c r="B2" s="2"/>
      <c r="C2" s="1"/>
      <c r="D2" s="1"/>
      <c r="E2" s="1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</row>
    <row r="3" spans="1:72" s="4" customFormat="1" ht="12.75">
      <c r="A3" s="1" t="s">
        <v>2</v>
      </c>
      <c r="B3" s="2"/>
      <c r="C3" s="1"/>
      <c r="D3" s="1"/>
      <c r="E3" s="1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</row>
    <row r="4" spans="1:72" s="4" customFormat="1" ht="12.75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</row>
    <row r="5" spans="1:72" s="4" customFormat="1" ht="12.75">
      <c r="A5" s="224" t="s">
        <v>247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</row>
    <row r="6" spans="1:72" s="4" customFormat="1" ht="12.75">
      <c r="A6" s="224" t="s">
        <v>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</row>
    <row r="7" spans="1:72" s="4" customFormat="1" ht="12.75">
      <c r="B7" s="5"/>
      <c r="C7" s="6"/>
      <c r="D7" s="6"/>
      <c r="E7" s="7"/>
      <c r="F7" s="7"/>
      <c r="G7" s="7"/>
      <c r="H7" s="74"/>
      <c r="I7" s="76"/>
      <c r="J7" s="76"/>
      <c r="K7" s="7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</row>
    <row r="8" spans="1:72" s="9" customFormat="1" ht="21" customHeight="1">
      <c r="A8" s="225" t="s">
        <v>5</v>
      </c>
      <c r="B8" s="227" t="s">
        <v>6</v>
      </c>
      <c r="C8" s="228"/>
      <c r="D8" s="231" t="s">
        <v>7</v>
      </c>
      <c r="E8" s="233" t="s">
        <v>8</v>
      </c>
      <c r="F8" s="8" t="s">
        <v>9</v>
      </c>
      <c r="G8" s="225" t="s">
        <v>210</v>
      </c>
      <c r="H8" s="225" t="s">
        <v>78</v>
      </c>
      <c r="I8" s="225" t="s">
        <v>79</v>
      </c>
      <c r="J8" s="225" t="s">
        <v>80</v>
      </c>
      <c r="K8" s="225" t="s">
        <v>81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</row>
    <row r="9" spans="1:72" s="9" customFormat="1" ht="37.5" customHeight="1">
      <c r="A9" s="226"/>
      <c r="B9" s="229"/>
      <c r="C9" s="230"/>
      <c r="D9" s="232"/>
      <c r="E9" s="234"/>
      <c r="F9" s="10" t="s">
        <v>11</v>
      </c>
      <c r="G9" s="226"/>
      <c r="H9" s="226"/>
      <c r="I9" s="226"/>
      <c r="J9" s="226"/>
      <c r="K9" s="22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</row>
    <row r="10" spans="1:72" s="15" customFormat="1" ht="24.75" customHeight="1">
      <c r="A10" s="203" t="s">
        <v>12</v>
      </c>
      <c r="B10" s="11" t="s">
        <v>13</v>
      </c>
      <c r="C10" s="115" t="s">
        <v>14</v>
      </c>
      <c r="D10" s="12" t="s">
        <v>15</v>
      </c>
      <c r="E10" s="14">
        <v>162000000</v>
      </c>
      <c r="F10" s="117">
        <v>15654100</v>
      </c>
      <c r="G10" s="14"/>
      <c r="H10" s="14">
        <v>177654100</v>
      </c>
      <c r="I10" s="13">
        <v>177654100</v>
      </c>
      <c r="J10" s="13">
        <v>177645157.99000001</v>
      </c>
      <c r="K10" s="13">
        <v>175615942.49000001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</row>
    <row r="11" spans="1:72" s="15" customFormat="1" ht="24.75" customHeight="1">
      <c r="A11" s="204"/>
      <c r="B11" s="11" t="s">
        <v>234</v>
      </c>
      <c r="C11" s="115" t="s">
        <v>241</v>
      </c>
      <c r="D11" s="17" t="s">
        <v>15</v>
      </c>
      <c r="E11" s="13">
        <v>85000</v>
      </c>
      <c r="F11" s="99">
        <v>207000</v>
      </c>
      <c r="G11" s="13"/>
      <c r="H11" s="13">
        <v>292000</v>
      </c>
      <c r="I11" s="13">
        <v>291870.17</v>
      </c>
      <c r="J11" s="13">
        <v>291870.17</v>
      </c>
      <c r="K11" s="13">
        <v>291870.17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</row>
    <row r="12" spans="1:72" s="15" customFormat="1" ht="15" customHeight="1">
      <c r="A12" s="204"/>
      <c r="B12" s="191" t="s">
        <v>16</v>
      </c>
      <c r="C12" s="192"/>
      <c r="D12" s="192"/>
      <c r="E12" s="19">
        <f t="shared" ref="E12:H12" si="0">SUM(E10:E11)</f>
        <v>162085000</v>
      </c>
      <c r="F12" s="100">
        <f t="shared" si="0"/>
        <v>15861100</v>
      </c>
      <c r="G12" s="19">
        <f t="shared" si="0"/>
        <v>0</v>
      </c>
      <c r="H12" s="19">
        <f t="shared" si="0"/>
        <v>177946100</v>
      </c>
      <c r="I12" s="19">
        <f t="shared" ref="I12:K12" si="1">SUM(I10:I11)</f>
        <v>177945970.16999999</v>
      </c>
      <c r="J12" s="19">
        <f t="shared" si="1"/>
        <v>177937028.16</v>
      </c>
      <c r="K12" s="19">
        <f t="shared" si="1"/>
        <v>175907812.66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</row>
    <row r="13" spans="1:72" s="15" customFormat="1" ht="24.75" customHeight="1">
      <c r="A13" s="204"/>
      <c r="B13" s="20" t="s">
        <v>17</v>
      </c>
      <c r="C13" s="116" t="s">
        <v>18</v>
      </c>
      <c r="D13" s="114" t="s">
        <v>15</v>
      </c>
      <c r="E13" s="14">
        <v>415700000</v>
      </c>
      <c r="F13" s="117">
        <v>39034000</v>
      </c>
      <c r="G13" s="14"/>
      <c r="H13" s="14">
        <v>454734000</v>
      </c>
      <c r="I13" s="13">
        <v>454734000</v>
      </c>
      <c r="J13" s="13">
        <v>451071434.25</v>
      </c>
      <c r="K13" s="13">
        <v>443820372.25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</row>
    <row r="14" spans="1:72" s="15" customFormat="1" ht="46.5" hidden="1" customHeight="1">
      <c r="A14" s="204"/>
      <c r="B14" s="11" t="s">
        <v>19</v>
      </c>
      <c r="C14" s="113" t="s">
        <v>20</v>
      </c>
      <c r="D14" s="114" t="s">
        <v>15</v>
      </c>
      <c r="E14" s="14"/>
      <c r="F14" s="117"/>
      <c r="G14" s="14"/>
      <c r="H14" s="14"/>
      <c r="I14" s="13"/>
      <c r="J14" s="13"/>
      <c r="K14" s="13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</row>
    <row r="15" spans="1:72" s="15" customFormat="1" ht="33.75" hidden="1" customHeight="1">
      <c r="A15" s="204"/>
      <c r="B15" s="20" t="s">
        <v>21</v>
      </c>
      <c r="C15" s="118" t="s">
        <v>22</v>
      </c>
      <c r="D15" s="114" t="s">
        <v>15</v>
      </c>
      <c r="E15" s="14"/>
      <c r="F15" s="117"/>
      <c r="G15" s="14"/>
      <c r="H15" s="14"/>
      <c r="I15" s="13"/>
      <c r="J15" s="13"/>
      <c r="K15" s="13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</row>
    <row r="16" spans="1:72" s="22" customFormat="1" ht="33.75" customHeight="1">
      <c r="A16" s="204"/>
      <c r="B16" s="20" t="s">
        <v>23</v>
      </c>
      <c r="C16" s="119" t="s">
        <v>24</v>
      </c>
      <c r="D16" s="114" t="s">
        <v>15</v>
      </c>
      <c r="E16" s="14">
        <v>86800000</v>
      </c>
      <c r="F16" s="117">
        <v>1000000</v>
      </c>
      <c r="G16" s="14"/>
      <c r="H16" s="14">
        <v>87800000</v>
      </c>
      <c r="I16" s="13">
        <v>86179380.859999999</v>
      </c>
      <c r="J16" s="13">
        <v>85818141.340000004</v>
      </c>
      <c r="K16" s="13">
        <v>85818141.340000004</v>
      </c>
      <c r="L16" s="19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</row>
    <row r="17" spans="1:72" s="15" customFormat="1" ht="48.75" hidden="1" customHeight="1">
      <c r="A17" s="204"/>
      <c r="B17" s="11" t="s">
        <v>25</v>
      </c>
      <c r="C17" s="23" t="s">
        <v>26</v>
      </c>
      <c r="D17" s="17" t="s">
        <v>15</v>
      </c>
      <c r="E17" s="13"/>
      <c r="F17" s="98"/>
      <c r="G17" s="13"/>
      <c r="H17" s="13"/>
      <c r="I17" s="13"/>
      <c r="J17" s="13"/>
      <c r="K17" s="13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</row>
    <row r="18" spans="1:72" s="15" customFormat="1" ht="33.75" hidden="1" customHeight="1">
      <c r="A18" s="204"/>
      <c r="B18" s="11" t="s">
        <v>27</v>
      </c>
      <c r="C18" s="24" t="s">
        <v>28</v>
      </c>
      <c r="D18" s="17" t="s">
        <v>15</v>
      </c>
      <c r="E18" s="13"/>
      <c r="F18" s="98"/>
      <c r="G18" s="13"/>
      <c r="H18" s="13"/>
      <c r="I18" s="13"/>
      <c r="J18" s="13"/>
      <c r="K18" s="13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</row>
    <row r="19" spans="1:72" s="15" customFormat="1" ht="30" hidden="1" customHeight="1">
      <c r="A19" s="204"/>
      <c r="B19" s="11" t="s">
        <v>29</v>
      </c>
      <c r="C19" s="21" t="s">
        <v>30</v>
      </c>
      <c r="D19" s="12" t="s">
        <v>15</v>
      </c>
      <c r="E19" s="13"/>
      <c r="F19" s="98"/>
      <c r="G19" s="13"/>
      <c r="H19" s="13"/>
      <c r="I19" s="13"/>
      <c r="J19" s="13"/>
      <c r="K19" s="13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</row>
    <row r="20" spans="1:72" s="22" customFormat="1" ht="45.75" hidden="1" customHeight="1">
      <c r="A20" s="204"/>
      <c r="B20" s="20" t="s">
        <v>31</v>
      </c>
      <c r="C20" s="25" t="s">
        <v>32</v>
      </c>
      <c r="D20" s="17" t="s">
        <v>15</v>
      </c>
      <c r="E20" s="18"/>
      <c r="F20" s="99"/>
      <c r="G20" s="18"/>
      <c r="H20" s="18"/>
      <c r="I20" s="18"/>
      <c r="J20" s="18"/>
      <c r="K20" s="18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</row>
    <row r="21" spans="1:72" s="27" customFormat="1" ht="17.25" customHeight="1">
      <c r="A21" s="205"/>
      <c r="B21" s="193" t="s">
        <v>33</v>
      </c>
      <c r="C21" s="194"/>
      <c r="D21" s="194"/>
      <c r="E21" s="26">
        <f t="shared" ref="E21:F21" si="2">SUM(E13:E20)</f>
        <v>502500000</v>
      </c>
      <c r="F21" s="101">
        <f t="shared" si="2"/>
        <v>40034000</v>
      </c>
      <c r="G21" s="26">
        <f>SUM(G13:G20)</f>
        <v>0</v>
      </c>
      <c r="H21" s="26">
        <f>SUM(H13:H20)</f>
        <v>542534000</v>
      </c>
      <c r="I21" s="26">
        <f>SUM(I13:I20)</f>
        <v>540913380.86000001</v>
      </c>
      <c r="J21" s="26">
        <f>SUM(J13:J20)</f>
        <v>536889575.59000003</v>
      </c>
      <c r="K21" s="26">
        <f>SUM(K13:K20)</f>
        <v>529638513.59000003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</row>
    <row r="22" spans="1:72" s="15" customFormat="1" ht="24.75" customHeight="1">
      <c r="A22" s="195" t="s">
        <v>34</v>
      </c>
      <c r="B22" s="200" t="s">
        <v>35</v>
      </c>
      <c r="C22" s="198" t="s">
        <v>224</v>
      </c>
      <c r="D22" s="114" t="s">
        <v>36</v>
      </c>
      <c r="E22" s="14">
        <v>26364904</v>
      </c>
      <c r="F22" s="117">
        <v>15141048</v>
      </c>
      <c r="G22" s="14"/>
      <c r="H22" s="14">
        <v>41505952</v>
      </c>
      <c r="I22" s="13">
        <v>41501405.969999999</v>
      </c>
      <c r="J22" s="13">
        <v>33330391.91</v>
      </c>
      <c r="K22" s="13">
        <v>33330391.91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</row>
    <row r="23" spans="1:72" s="15" customFormat="1" ht="24.75" customHeight="1">
      <c r="A23" s="196"/>
      <c r="B23" s="201"/>
      <c r="C23" s="199"/>
      <c r="D23" s="114" t="s">
        <v>37</v>
      </c>
      <c r="E23" s="159">
        <v>20000</v>
      </c>
      <c r="F23" s="117">
        <v>-7600</v>
      </c>
      <c r="G23" s="14"/>
      <c r="H23" s="14">
        <v>12400</v>
      </c>
      <c r="I23" s="13">
        <v>0</v>
      </c>
      <c r="J23" s="13">
        <v>0</v>
      </c>
      <c r="K23" s="13">
        <v>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</row>
    <row r="24" spans="1:72" s="15" customFormat="1" ht="24.75" customHeight="1">
      <c r="A24" s="196"/>
      <c r="B24" s="202"/>
      <c r="C24" s="120" t="s">
        <v>213</v>
      </c>
      <c r="D24" s="121" t="s">
        <v>36</v>
      </c>
      <c r="E24" s="14">
        <v>256500</v>
      </c>
      <c r="F24" s="117">
        <v>-256500</v>
      </c>
      <c r="G24" s="14"/>
      <c r="H24" s="14">
        <v>0</v>
      </c>
      <c r="I24" s="13">
        <v>0</v>
      </c>
      <c r="J24" s="13">
        <v>0</v>
      </c>
      <c r="K24" s="13">
        <v>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</row>
    <row r="25" spans="1:72" s="15" customFormat="1" ht="24.75" customHeight="1">
      <c r="A25" s="196"/>
      <c r="B25" s="200" t="s">
        <v>209</v>
      </c>
      <c r="C25" s="120" t="s">
        <v>225</v>
      </c>
      <c r="D25" s="114" t="s">
        <v>36</v>
      </c>
      <c r="E25" s="14">
        <v>1692546</v>
      </c>
      <c r="F25" s="122">
        <v>765000</v>
      </c>
      <c r="G25" s="14"/>
      <c r="H25" s="14">
        <v>2457546</v>
      </c>
      <c r="I25" s="13">
        <v>2448535.98</v>
      </c>
      <c r="J25" s="13">
        <v>2448535.98</v>
      </c>
      <c r="K25" s="13">
        <v>2448535.98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</row>
    <row r="26" spans="1:72" s="15" customFormat="1" ht="24.75" customHeight="1">
      <c r="A26" s="196"/>
      <c r="B26" s="201"/>
      <c r="C26" s="123" t="s">
        <v>216</v>
      </c>
      <c r="D26" s="114" t="s">
        <v>36</v>
      </c>
      <c r="E26" s="14">
        <v>1370600</v>
      </c>
      <c r="F26" s="117">
        <v>-558000</v>
      </c>
      <c r="G26" s="14"/>
      <c r="H26" s="14">
        <v>812600</v>
      </c>
      <c r="I26" s="13">
        <v>793093.11</v>
      </c>
      <c r="J26" s="13">
        <v>793093.11</v>
      </c>
      <c r="K26" s="13">
        <v>793093.11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</row>
    <row r="27" spans="1:72" s="15" customFormat="1" ht="24.75" customHeight="1">
      <c r="A27" s="196"/>
      <c r="B27" s="201"/>
      <c r="C27" s="123" t="s">
        <v>217</v>
      </c>
      <c r="D27" s="114" t="s">
        <v>36</v>
      </c>
      <c r="E27" s="14">
        <v>19199048</v>
      </c>
      <c r="F27" s="117">
        <v>6390000</v>
      </c>
      <c r="G27" s="14"/>
      <c r="H27" s="14">
        <v>25589048</v>
      </c>
      <c r="I27" s="13">
        <v>25517733.640000001</v>
      </c>
      <c r="J27" s="13">
        <v>25517733.640000001</v>
      </c>
      <c r="K27" s="13">
        <v>25517733.640000001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</row>
    <row r="28" spans="1:72" s="15" customFormat="1" ht="12.75" hidden="1" customHeight="1">
      <c r="A28" s="196"/>
      <c r="B28" s="201"/>
      <c r="C28" s="123" t="s">
        <v>41</v>
      </c>
      <c r="D28" s="114" t="s">
        <v>36</v>
      </c>
      <c r="E28" s="14"/>
      <c r="F28" s="117"/>
      <c r="G28" s="14"/>
      <c r="H28" s="14"/>
      <c r="I28" s="13"/>
      <c r="J28" s="13"/>
      <c r="K28" s="13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</row>
    <row r="29" spans="1:72" s="15" customFormat="1" ht="24.75" customHeight="1">
      <c r="A29" s="197"/>
      <c r="B29" s="202"/>
      <c r="C29" s="123" t="s">
        <v>218</v>
      </c>
      <c r="D29" s="114" t="s">
        <v>36</v>
      </c>
      <c r="E29" s="14">
        <v>339113</v>
      </c>
      <c r="F29" s="117">
        <v>0</v>
      </c>
      <c r="G29" s="14"/>
      <c r="H29" s="14">
        <v>339113</v>
      </c>
      <c r="I29" s="13">
        <v>70544.09</v>
      </c>
      <c r="J29" s="13">
        <v>70544.09</v>
      </c>
      <c r="K29" s="13">
        <v>70544.09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</row>
    <row r="30" spans="1:72" s="15" customFormat="1" ht="91.5" hidden="1" customHeight="1">
      <c r="A30" s="29" t="s">
        <v>43</v>
      </c>
      <c r="B30" s="20" t="s">
        <v>44</v>
      </c>
      <c r="C30" s="123" t="s">
        <v>45</v>
      </c>
      <c r="D30" s="114" t="s">
        <v>36</v>
      </c>
      <c r="E30" s="14"/>
      <c r="F30" s="117"/>
      <c r="G30" s="14"/>
      <c r="H30" s="14"/>
      <c r="I30" s="13"/>
      <c r="J30" s="13"/>
      <c r="K30" s="13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</row>
    <row r="31" spans="1:72" s="15" customFormat="1" ht="21" customHeight="1">
      <c r="A31" s="30" t="s">
        <v>46</v>
      </c>
      <c r="B31" s="20" t="s">
        <v>47</v>
      </c>
      <c r="C31" s="123" t="s">
        <v>226</v>
      </c>
      <c r="D31" s="114" t="s">
        <v>36</v>
      </c>
      <c r="E31" s="14">
        <v>5000</v>
      </c>
      <c r="F31" s="117">
        <v>1500</v>
      </c>
      <c r="G31" s="14"/>
      <c r="H31" s="14">
        <v>6500</v>
      </c>
      <c r="I31" s="13">
        <v>3485.84</v>
      </c>
      <c r="J31" s="13">
        <v>3485.84</v>
      </c>
      <c r="K31" s="13">
        <v>3485.84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</row>
    <row r="32" spans="1:72" s="15" customFormat="1" ht="25.5" hidden="1" customHeight="1">
      <c r="A32" s="203" t="s">
        <v>212</v>
      </c>
      <c r="B32" s="200" t="s">
        <v>214</v>
      </c>
      <c r="C32" s="124" t="s">
        <v>215</v>
      </c>
      <c r="D32" s="114" t="s">
        <v>36</v>
      </c>
      <c r="E32" s="125"/>
      <c r="F32" s="126"/>
      <c r="G32" s="14"/>
      <c r="H32" s="14"/>
      <c r="I32" s="13"/>
      <c r="J32" s="13"/>
      <c r="K32" s="13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</row>
    <row r="33" spans="1:72" s="15" customFormat="1" ht="26.25" hidden="1" customHeight="1">
      <c r="A33" s="204"/>
      <c r="B33" s="201"/>
      <c r="C33" s="124" t="s">
        <v>50</v>
      </c>
      <c r="D33" s="114" t="s">
        <v>36</v>
      </c>
      <c r="E33" s="14"/>
      <c r="F33" s="117"/>
      <c r="G33" s="14"/>
      <c r="H33" s="14"/>
      <c r="I33" s="13"/>
      <c r="J33" s="13"/>
      <c r="K33" s="13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</row>
    <row r="34" spans="1:72" s="15" customFormat="1" ht="24.75" customHeight="1">
      <c r="A34" s="204"/>
      <c r="B34" s="200" t="s">
        <v>51</v>
      </c>
      <c r="C34" s="198" t="s">
        <v>219</v>
      </c>
      <c r="D34" s="114" t="s">
        <v>36</v>
      </c>
      <c r="E34" s="14">
        <v>45568247</v>
      </c>
      <c r="F34" s="117">
        <v>-15192449</v>
      </c>
      <c r="G34" s="14"/>
      <c r="H34" s="14">
        <v>30375798</v>
      </c>
      <c r="I34" s="13">
        <v>28602628.670000002</v>
      </c>
      <c r="J34" s="13">
        <v>26580211.170000002</v>
      </c>
      <c r="K34" s="13">
        <v>26305380.489999998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</row>
    <row r="35" spans="1:72" s="15" customFormat="1" ht="24.75" customHeight="1">
      <c r="A35" s="204"/>
      <c r="B35" s="201"/>
      <c r="C35" s="235"/>
      <c r="D35" s="114" t="s">
        <v>37</v>
      </c>
      <c r="E35" s="14">
        <v>5926182</v>
      </c>
      <c r="F35" s="150">
        <v>-1988000</v>
      </c>
      <c r="G35" s="14"/>
      <c r="H35" s="14">
        <v>3938182</v>
      </c>
      <c r="I35" s="13">
        <v>3930365.03</v>
      </c>
      <c r="J35" s="13">
        <v>2526069.64</v>
      </c>
      <c r="K35" s="13">
        <v>2526069.64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</row>
    <row r="36" spans="1:72" s="15" customFormat="1" ht="24.75" customHeight="1">
      <c r="A36" s="204"/>
      <c r="B36" s="201"/>
      <c r="C36" s="123" t="s">
        <v>52</v>
      </c>
      <c r="D36" s="114" t="s">
        <v>36</v>
      </c>
      <c r="E36" s="14">
        <v>874358</v>
      </c>
      <c r="F36" s="117">
        <v>119000</v>
      </c>
      <c r="G36" s="14"/>
      <c r="H36" s="13">
        <v>993358</v>
      </c>
      <c r="I36" s="13">
        <v>927689.35</v>
      </c>
      <c r="J36" s="13">
        <v>857260.12</v>
      </c>
      <c r="K36" s="13">
        <v>851567.92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</row>
    <row r="37" spans="1:72" s="15" customFormat="1" ht="12.75" hidden="1" customHeight="1">
      <c r="A37" s="204"/>
      <c r="B37" s="201"/>
      <c r="C37" s="123"/>
      <c r="D37" s="114" t="s">
        <v>37</v>
      </c>
      <c r="E37" s="14"/>
      <c r="F37" s="117"/>
      <c r="G37" s="14"/>
      <c r="H37" s="14"/>
      <c r="I37" s="13"/>
      <c r="J37" s="13"/>
      <c r="K37" s="13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</row>
    <row r="38" spans="1:72" s="15" customFormat="1" ht="12.75" hidden="1" customHeight="1">
      <c r="A38" s="204"/>
      <c r="B38" s="201"/>
      <c r="C38" s="241" t="s">
        <v>53</v>
      </c>
      <c r="D38" s="114" t="s">
        <v>36</v>
      </c>
      <c r="E38" s="14"/>
      <c r="F38" s="117"/>
      <c r="G38" s="14"/>
      <c r="H38" s="14"/>
      <c r="I38" s="13"/>
      <c r="J38" s="13"/>
      <c r="K38" s="13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</row>
    <row r="39" spans="1:72" s="15" customFormat="1" ht="20.25" hidden="1" customHeight="1">
      <c r="A39" s="204"/>
      <c r="B39" s="201"/>
      <c r="C39" s="241"/>
      <c r="D39" s="114" t="s">
        <v>37</v>
      </c>
      <c r="E39" s="14"/>
      <c r="F39" s="117"/>
      <c r="G39" s="14"/>
      <c r="H39" s="14"/>
      <c r="I39" s="13"/>
      <c r="J39" s="13"/>
      <c r="K39" s="13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</row>
    <row r="40" spans="1:72" s="15" customFormat="1" ht="21.75" hidden="1" customHeight="1">
      <c r="A40" s="204"/>
      <c r="B40" s="201"/>
      <c r="C40" s="198" t="s">
        <v>211</v>
      </c>
      <c r="D40" s="121" t="s">
        <v>37</v>
      </c>
      <c r="E40" s="14"/>
      <c r="F40" s="117"/>
      <c r="G40" s="14"/>
      <c r="H40" s="14"/>
      <c r="I40" s="13"/>
      <c r="J40" s="13"/>
      <c r="K40" s="13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</row>
    <row r="41" spans="1:72" s="15" customFormat="1" ht="12.75" hidden="1" customHeight="1">
      <c r="A41" s="204"/>
      <c r="B41" s="201"/>
      <c r="C41" s="235"/>
      <c r="D41" s="114" t="s">
        <v>37</v>
      </c>
      <c r="E41" s="14"/>
      <c r="F41" s="117"/>
      <c r="G41" s="14"/>
      <c r="H41" s="14"/>
      <c r="I41" s="13"/>
      <c r="J41" s="13"/>
      <c r="K41" s="13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</row>
    <row r="42" spans="1:72" ht="12.75" hidden="1" customHeight="1">
      <c r="A42" s="204"/>
      <c r="B42" s="201"/>
      <c r="C42" s="236" t="s">
        <v>54</v>
      </c>
      <c r="D42" s="114" t="s">
        <v>36</v>
      </c>
      <c r="E42" s="14"/>
      <c r="F42" s="117"/>
      <c r="G42" s="14"/>
      <c r="H42" s="14"/>
      <c r="I42" s="13"/>
      <c r="J42" s="13"/>
      <c r="K42" s="13"/>
    </row>
    <row r="43" spans="1:72" ht="12.75" hidden="1" customHeight="1">
      <c r="A43" s="204"/>
      <c r="B43" s="201"/>
      <c r="C43" s="237"/>
      <c r="D43" s="114" t="s">
        <v>37</v>
      </c>
      <c r="E43" s="14"/>
      <c r="F43" s="117"/>
      <c r="G43" s="14"/>
      <c r="H43" s="14"/>
      <c r="I43" s="13"/>
      <c r="J43" s="13"/>
      <c r="K43" s="13"/>
    </row>
    <row r="44" spans="1:72" ht="24.75" hidden="1" customHeight="1">
      <c r="A44" s="204"/>
      <c r="B44" s="201"/>
      <c r="C44" s="236" t="s">
        <v>228</v>
      </c>
      <c r="D44" s="114" t="s">
        <v>36</v>
      </c>
      <c r="E44" s="14"/>
      <c r="F44" s="117"/>
      <c r="G44" s="14"/>
      <c r="H44" s="14"/>
      <c r="I44" s="13"/>
      <c r="J44" s="13"/>
      <c r="K44" s="13"/>
    </row>
    <row r="45" spans="1:72" ht="27.75" customHeight="1">
      <c r="A45" s="204"/>
      <c r="B45" s="201"/>
      <c r="C45" s="237"/>
      <c r="D45" s="114" t="s">
        <v>37</v>
      </c>
      <c r="E45" s="14">
        <v>1106000</v>
      </c>
      <c r="F45" s="117">
        <v>-1106000</v>
      </c>
      <c r="G45" s="14"/>
      <c r="H45" s="14">
        <v>0</v>
      </c>
      <c r="I45" s="13">
        <v>0</v>
      </c>
      <c r="J45" s="13">
        <v>0</v>
      </c>
      <c r="K45" s="13">
        <v>0</v>
      </c>
    </row>
    <row r="46" spans="1:72" ht="21" customHeight="1">
      <c r="A46" s="204"/>
      <c r="B46" s="201"/>
      <c r="C46" s="236" t="s">
        <v>227</v>
      </c>
      <c r="D46" s="114" t="s">
        <v>36</v>
      </c>
      <c r="E46" s="14">
        <v>1835253</v>
      </c>
      <c r="F46" s="127">
        <v>-313470</v>
      </c>
      <c r="G46" s="14"/>
      <c r="H46" s="14">
        <v>1521783</v>
      </c>
      <c r="I46" s="13">
        <v>1315836.73</v>
      </c>
      <c r="J46" s="13">
        <v>1245713.46</v>
      </c>
      <c r="K46" s="13">
        <v>1229704.1599999999</v>
      </c>
    </row>
    <row r="47" spans="1:72" ht="21" customHeight="1">
      <c r="A47" s="204"/>
      <c r="B47" s="201"/>
      <c r="C47" s="237"/>
      <c r="D47" s="114" t="s">
        <v>37</v>
      </c>
      <c r="E47" s="14">
        <v>0</v>
      </c>
      <c r="F47" s="117">
        <v>13470</v>
      </c>
      <c r="G47" s="14"/>
      <c r="H47" s="14">
        <v>13470</v>
      </c>
      <c r="I47" s="13">
        <v>13470</v>
      </c>
      <c r="J47" s="13">
        <v>13470</v>
      </c>
      <c r="K47" s="13">
        <v>13470</v>
      </c>
    </row>
    <row r="48" spans="1:72" ht="21" customHeight="1">
      <c r="A48" s="204"/>
      <c r="B48" s="201"/>
      <c r="C48" s="236" t="s">
        <v>74</v>
      </c>
      <c r="D48" s="121" t="s">
        <v>36</v>
      </c>
      <c r="E48" s="14">
        <v>7828215</v>
      </c>
      <c r="F48" s="117">
        <v>4951961</v>
      </c>
      <c r="G48" s="14"/>
      <c r="H48" s="13">
        <v>12780176</v>
      </c>
      <c r="I48" s="13">
        <v>12078259.289999999</v>
      </c>
      <c r="J48" s="13">
        <v>11260323.529999999</v>
      </c>
      <c r="K48" s="13">
        <v>10844284.119999999</v>
      </c>
    </row>
    <row r="49" spans="1:12" ht="21" customHeight="1">
      <c r="A49" s="204"/>
      <c r="B49" s="201"/>
      <c r="C49" s="237"/>
      <c r="D49" s="121" t="s">
        <v>37</v>
      </c>
      <c r="E49" s="14">
        <v>8998590</v>
      </c>
      <c r="F49" s="117">
        <v>-5837062</v>
      </c>
      <c r="G49" s="14"/>
      <c r="H49" s="14">
        <v>3161528</v>
      </c>
      <c r="I49" s="13">
        <v>3161526.87</v>
      </c>
      <c r="J49" s="13">
        <v>3161526.87</v>
      </c>
      <c r="K49" s="13">
        <v>3161526.87</v>
      </c>
    </row>
    <row r="50" spans="1:12" ht="21" customHeight="1">
      <c r="A50" s="204"/>
      <c r="B50" s="201"/>
      <c r="C50" s="148" t="s">
        <v>244</v>
      </c>
      <c r="D50" s="121" t="s">
        <v>36</v>
      </c>
      <c r="E50" s="14">
        <v>265855</v>
      </c>
      <c r="F50" s="117">
        <v>0</v>
      </c>
      <c r="G50" s="14"/>
      <c r="H50" s="14">
        <v>265855</v>
      </c>
      <c r="I50" s="13">
        <v>265855</v>
      </c>
      <c r="J50" s="13">
        <v>265855</v>
      </c>
      <c r="K50" s="13">
        <v>265855</v>
      </c>
    </row>
    <row r="51" spans="1:12" ht="21" customHeight="1">
      <c r="A51" s="204"/>
      <c r="B51" s="201"/>
      <c r="C51" s="236" t="s">
        <v>255</v>
      </c>
      <c r="D51" s="121" t="s">
        <v>36</v>
      </c>
      <c r="E51" s="14">
        <v>8607488</v>
      </c>
      <c r="F51" s="117">
        <v>-686777</v>
      </c>
      <c r="G51" s="14"/>
      <c r="H51" s="14">
        <v>7920711</v>
      </c>
      <c r="I51" s="13">
        <v>7436513.5300000003</v>
      </c>
      <c r="J51" s="13">
        <v>7085591.25</v>
      </c>
      <c r="K51" s="13">
        <v>6990185.4100000001</v>
      </c>
      <c r="L51" s="82"/>
    </row>
    <row r="52" spans="1:12" ht="21" customHeight="1">
      <c r="A52" s="204"/>
      <c r="B52" s="201"/>
      <c r="C52" s="237"/>
      <c r="D52" s="121" t="s">
        <v>37</v>
      </c>
      <c r="E52" s="14">
        <v>1554066</v>
      </c>
      <c r="F52" s="117">
        <v>-211693</v>
      </c>
      <c r="G52" s="14"/>
      <c r="H52" s="14">
        <v>1342373</v>
      </c>
      <c r="I52" s="13">
        <v>1336926.96</v>
      </c>
      <c r="J52" s="13">
        <v>1160200.96</v>
      </c>
      <c r="K52" s="13">
        <v>1160200.96</v>
      </c>
      <c r="L52" s="82"/>
    </row>
    <row r="53" spans="1:12" ht="21" customHeight="1">
      <c r="A53" s="204"/>
      <c r="B53" s="201"/>
      <c r="C53" s="236" t="s">
        <v>242</v>
      </c>
      <c r="D53" s="121" t="s">
        <v>36</v>
      </c>
      <c r="E53" s="14">
        <v>4704400</v>
      </c>
      <c r="F53" s="117">
        <v>-99000</v>
      </c>
      <c r="G53" s="14"/>
      <c r="H53" s="14">
        <v>4605400</v>
      </c>
      <c r="I53" s="13">
        <v>4594818.8600000003</v>
      </c>
      <c r="J53" s="13">
        <v>4594818.8600000003</v>
      </c>
      <c r="K53" s="13">
        <v>4004664.86</v>
      </c>
    </row>
    <row r="54" spans="1:12" ht="21" customHeight="1">
      <c r="A54" s="204"/>
      <c r="B54" s="202"/>
      <c r="C54" s="237"/>
      <c r="D54" s="121" t="s">
        <v>37</v>
      </c>
      <c r="E54" s="14">
        <v>4586000</v>
      </c>
      <c r="F54" s="117">
        <v>-129898</v>
      </c>
      <c r="G54" s="14"/>
      <c r="H54" s="14">
        <v>4456102</v>
      </c>
      <c r="I54" s="13">
        <v>4456101.29</v>
      </c>
      <c r="J54" s="13">
        <v>4456101.29</v>
      </c>
      <c r="K54" s="13">
        <v>4456101.29</v>
      </c>
    </row>
    <row r="55" spans="1:12" ht="21" customHeight="1">
      <c r="A55" s="204"/>
      <c r="B55" s="200" t="s">
        <v>76</v>
      </c>
      <c r="C55" s="128" t="s">
        <v>232</v>
      </c>
      <c r="D55" s="121" t="s">
        <v>36</v>
      </c>
      <c r="E55" s="14">
        <v>53000</v>
      </c>
      <c r="F55" s="127">
        <v>0</v>
      </c>
      <c r="G55" s="14"/>
      <c r="H55" s="159">
        <v>53000</v>
      </c>
      <c r="I55" s="13">
        <v>30000</v>
      </c>
      <c r="J55" s="13">
        <v>22256.91</v>
      </c>
      <c r="K55" s="13">
        <v>22256.91</v>
      </c>
    </row>
    <row r="56" spans="1:12" ht="21" customHeight="1">
      <c r="A56" s="204"/>
      <c r="B56" s="202"/>
      <c r="C56" s="128" t="s">
        <v>230</v>
      </c>
      <c r="D56" s="121" t="s">
        <v>36</v>
      </c>
      <c r="E56" s="14">
        <v>30000</v>
      </c>
      <c r="F56" s="129">
        <v>0</v>
      </c>
      <c r="G56" s="14"/>
      <c r="H56" s="14">
        <v>30000</v>
      </c>
      <c r="I56" s="13">
        <v>0</v>
      </c>
      <c r="J56" s="13">
        <v>0</v>
      </c>
      <c r="K56" s="13">
        <v>0</v>
      </c>
    </row>
    <row r="57" spans="1:12" ht="21" customHeight="1">
      <c r="A57" s="204"/>
      <c r="B57" s="75" t="s">
        <v>214</v>
      </c>
      <c r="C57" s="128" t="s">
        <v>215</v>
      </c>
      <c r="D57" s="121" t="s">
        <v>36</v>
      </c>
      <c r="E57" s="14">
        <v>1000</v>
      </c>
      <c r="F57" s="117">
        <v>-1000</v>
      </c>
      <c r="G57" s="14"/>
      <c r="H57" s="14">
        <v>0</v>
      </c>
      <c r="I57" s="13">
        <v>0</v>
      </c>
      <c r="J57" s="13">
        <v>0</v>
      </c>
      <c r="K57" s="13">
        <v>0</v>
      </c>
    </row>
    <row r="58" spans="1:12" ht="24.75" customHeight="1">
      <c r="A58" s="205"/>
      <c r="B58" s="72" t="s">
        <v>246</v>
      </c>
      <c r="C58" s="113" t="s">
        <v>275</v>
      </c>
      <c r="D58" s="114" t="s">
        <v>37</v>
      </c>
      <c r="E58" s="14">
        <v>9512000</v>
      </c>
      <c r="F58" s="117">
        <v>-800000</v>
      </c>
      <c r="G58" s="130"/>
      <c r="H58" s="14">
        <v>8712000</v>
      </c>
      <c r="I58" s="13">
        <v>2014727.68</v>
      </c>
      <c r="J58" s="13">
        <v>33261.449999999997</v>
      </c>
      <c r="K58" s="13">
        <v>33261.449999999997</v>
      </c>
    </row>
    <row r="59" spans="1:12" ht="32.25" customHeight="1">
      <c r="A59" s="238" t="s">
        <v>55</v>
      </c>
      <c r="B59" s="72" t="s">
        <v>220</v>
      </c>
      <c r="C59" s="113" t="s">
        <v>248</v>
      </c>
      <c r="D59" s="114" t="s">
        <v>56</v>
      </c>
      <c r="E59" s="14">
        <v>11126869</v>
      </c>
      <c r="F59" s="117">
        <v>-8430000</v>
      </c>
      <c r="G59" s="14"/>
      <c r="H59" s="14">
        <v>2696869</v>
      </c>
      <c r="I59" s="13">
        <v>0</v>
      </c>
      <c r="J59" s="13">
        <v>0</v>
      </c>
      <c r="K59" s="13">
        <v>0</v>
      </c>
    </row>
    <row r="60" spans="1:12" ht="20.25" hidden="1" customHeight="1">
      <c r="A60" s="239"/>
      <c r="B60" s="200" t="s">
        <v>67</v>
      </c>
      <c r="C60" s="236" t="s">
        <v>229</v>
      </c>
      <c r="D60" s="131" t="s">
        <v>36</v>
      </c>
      <c r="E60" s="14">
        <v>0</v>
      </c>
      <c r="F60" s="117">
        <v>0</v>
      </c>
      <c r="G60" s="14"/>
      <c r="H60" s="14">
        <v>0</v>
      </c>
      <c r="I60" s="13"/>
      <c r="J60" s="13"/>
      <c r="K60" s="13"/>
    </row>
    <row r="61" spans="1:12" ht="18" hidden="1" customHeight="1">
      <c r="A61" s="240"/>
      <c r="B61" s="202"/>
      <c r="C61" s="237"/>
      <c r="D61" s="131" t="s">
        <v>37</v>
      </c>
      <c r="E61" s="14">
        <v>0</v>
      </c>
      <c r="F61" s="117">
        <v>0</v>
      </c>
      <c r="G61" s="14"/>
      <c r="H61" s="14">
        <v>0</v>
      </c>
      <c r="I61" s="13"/>
      <c r="J61" s="13"/>
      <c r="K61" s="13"/>
    </row>
    <row r="62" spans="1:12" ht="26.25" customHeight="1">
      <c r="A62" s="149" t="s">
        <v>243</v>
      </c>
      <c r="B62" s="20" t="s">
        <v>44</v>
      </c>
      <c r="C62" s="113" t="s">
        <v>207</v>
      </c>
      <c r="D62" s="131" t="s">
        <v>36</v>
      </c>
      <c r="E62" s="14">
        <v>27500</v>
      </c>
      <c r="F62" s="117">
        <v>0</v>
      </c>
      <c r="G62" s="14"/>
      <c r="H62" s="14">
        <v>27500</v>
      </c>
      <c r="I62" s="18">
        <v>27500</v>
      </c>
      <c r="J62" s="18">
        <v>26595.31</v>
      </c>
      <c r="K62" s="18">
        <v>26595.31</v>
      </c>
    </row>
    <row r="63" spans="1:12" ht="33" hidden="1" customHeight="1">
      <c r="A63" s="94" t="s">
        <v>223</v>
      </c>
      <c r="B63" s="92" t="s">
        <v>222</v>
      </c>
      <c r="C63" s="34" t="s">
        <v>75</v>
      </c>
      <c r="D63" s="35" t="s">
        <v>221</v>
      </c>
      <c r="E63" s="14"/>
      <c r="F63" s="117"/>
      <c r="G63" s="14"/>
      <c r="H63" s="14">
        <f t="shared" ref="H63" si="3">E63+F63</f>
        <v>0</v>
      </c>
      <c r="I63" s="18"/>
      <c r="J63" s="18"/>
      <c r="K63" s="18"/>
    </row>
    <row r="64" spans="1:12" ht="24.75" hidden="1" customHeight="1">
      <c r="A64" s="93"/>
      <c r="B64" s="33"/>
      <c r="C64" s="34"/>
      <c r="D64" s="35"/>
      <c r="E64" s="13"/>
      <c r="F64" s="99"/>
      <c r="G64" s="18"/>
      <c r="H64" s="18"/>
      <c r="I64" s="18"/>
      <c r="J64" s="18"/>
      <c r="K64" s="18"/>
    </row>
    <row r="65" spans="1:72" ht="24.75" hidden="1" customHeight="1">
      <c r="A65" s="32"/>
      <c r="B65" s="33"/>
      <c r="C65" s="34"/>
      <c r="D65" s="35"/>
      <c r="E65" s="13"/>
      <c r="F65" s="99"/>
      <c r="G65" s="18"/>
      <c r="H65" s="18"/>
      <c r="I65" s="18"/>
      <c r="J65" s="18"/>
      <c r="K65" s="18"/>
    </row>
    <row r="66" spans="1:72" ht="24.75" hidden="1" customHeight="1">
      <c r="A66" s="32"/>
      <c r="B66" s="33"/>
      <c r="C66" s="34"/>
      <c r="D66" s="35"/>
      <c r="E66" s="13"/>
      <c r="F66" s="99"/>
      <c r="G66" s="18"/>
      <c r="H66" s="18"/>
      <c r="I66" s="18"/>
      <c r="J66" s="18"/>
      <c r="K66" s="18"/>
    </row>
    <row r="67" spans="1:72" ht="24.75" hidden="1" customHeight="1">
      <c r="A67" s="32"/>
      <c r="B67" s="36"/>
      <c r="C67" s="37"/>
      <c r="D67" s="35"/>
      <c r="E67" s="13"/>
      <c r="F67" s="99"/>
      <c r="G67" s="18"/>
      <c r="H67" s="18"/>
      <c r="I67" s="18"/>
      <c r="J67" s="18"/>
      <c r="K67" s="18"/>
    </row>
    <row r="68" spans="1:72" ht="3" customHeight="1">
      <c r="A68" s="29"/>
      <c r="B68" s="38"/>
      <c r="C68" s="37"/>
      <c r="D68" s="35"/>
      <c r="E68" s="13"/>
      <c r="F68" s="99"/>
      <c r="G68" s="18"/>
      <c r="H68" s="18"/>
      <c r="I68" s="18"/>
      <c r="J68" s="18"/>
      <c r="K68" s="18"/>
    </row>
    <row r="69" spans="1:72" s="40" customFormat="1" ht="20.25" customHeight="1">
      <c r="A69" s="210"/>
      <c r="B69" s="211"/>
      <c r="C69" s="211"/>
      <c r="D69" s="211"/>
      <c r="E69" s="39">
        <f t="shared" ref="E69:K69" si="4">SUM(E10:E68)-E12-E21</f>
        <v>826437734</v>
      </c>
      <c r="F69" s="102">
        <f t="shared" si="4"/>
        <v>47659630</v>
      </c>
      <c r="G69" s="39">
        <f t="shared" si="4"/>
        <v>0</v>
      </c>
      <c r="H69" s="39">
        <f t="shared" si="4"/>
        <v>874097364</v>
      </c>
      <c r="I69" s="39">
        <f>SUM(I10:I68)-I12-I21</f>
        <v>859386368.91999948</v>
      </c>
      <c r="J69" s="39">
        <f t="shared" si="4"/>
        <v>840279644.13999975</v>
      </c>
      <c r="K69" s="39">
        <f t="shared" si="4"/>
        <v>829601235.20999992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</row>
    <row r="70" spans="1:72" s="40" customFormat="1" ht="25.5" customHeight="1">
      <c r="C70" s="42"/>
      <c r="D70" s="42"/>
      <c r="E70" s="43"/>
      <c r="F70" s="103"/>
      <c r="G70" s="43"/>
      <c r="H70" s="43"/>
      <c r="I70" s="43"/>
      <c r="J70" s="43"/>
      <c r="K70" s="43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</row>
    <row r="71" spans="1:72" s="44" customFormat="1" ht="12.75">
      <c r="C71" s="212" t="s">
        <v>12</v>
      </c>
      <c r="D71" s="213"/>
      <c r="E71" s="45"/>
      <c r="F71" s="104"/>
      <c r="G71" s="45"/>
      <c r="H71" s="45"/>
      <c r="I71" s="45"/>
      <c r="J71" s="45"/>
      <c r="K71" s="45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</row>
    <row r="72" spans="1:72" s="44" customFormat="1" ht="12.75">
      <c r="C72" s="208" t="s">
        <v>60</v>
      </c>
      <c r="D72" s="214"/>
      <c r="E72" s="46">
        <f t="shared" ref="E72:K72" si="5">SUM(E13:E20)</f>
        <v>502500000</v>
      </c>
      <c r="F72" s="105">
        <f t="shared" si="5"/>
        <v>40034000</v>
      </c>
      <c r="G72" s="46">
        <f t="shared" si="5"/>
        <v>0</v>
      </c>
      <c r="H72" s="46">
        <f t="shared" si="5"/>
        <v>542534000</v>
      </c>
      <c r="I72" s="46">
        <f t="shared" si="5"/>
        <v>540913380.86000001</v>
      </c>
      <c r="J72" s="46">
        <f t="shared" si="5"/>
        <v>536889575.59000003</v>
      </c>
      <c r="K72" s="46">
        <f t="shared" si="5"/>
        <v>529638513.59000003</v>
      </c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</row>
    <row r="73" spans="1:72" s="44" customFormat="1" ht="12.75">
      <c r="C73" s="208" t="s">
        <v>61</v>
      </c>
      <c r="D73" s="214"/>
      <c r="E73" s="46">
        <f t="shared" ref="E73:K73" si="6">SUM(E10:E11)</f>
        <v>162085000</v>
      </c>
      <c r="F73" s="105">
        <f t="shared" si="6"/>
        <v>15861100</v>
      </c>
      <c r="G73" s="46">
        <f t="shared" si="6"/>
        <v>0</v>
      </c>
      <c r="H73" s="46">
        <f t="shared" si="6"/>
        <v>177946100</v>
      </c>
      <c r="I73" s="46">
        <f t="shared" si="6"/>
        <v>177945970.16999999</v>
      </c>
      <c r="J73" s="46">
        <f t="shared" si="6"/>
        <v>177937028.16</v>
      </c>
      <c r="K73" s="46">
        <f t="shared" si="6"/>
        <v>175907812.66</v>
      </c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</row>
    <row r="74" spans="1:72" ht="12.75">
      <c r="C74" s="215" t="s">
        <v>62</v>
      </c>
      <c r="D74" s="216"/>
      <c r="E74" s="47">
        <f t="shared" ref="E74:G74" si="7">SUM(E72:E73)</f>
        <v>664585000</v>
      </c>
      <c r="F74" s="106">
        <f t="shared" si="7"/>
        <v>55895100</v>
      </c>
      <c r="G74" s="47">
        <f t="shared" si="7"/>
        <v>0</v>
      </c>
      <c r="H74" s="47">
        <f t="shared" ref="H74" si="8">SUM(H72:H73)</f>
        <v>720480100</v>
      </c>
      <c r="I74" s="47">
        <f t="shared" ref="I74:K74" si="9">SUM(I72:I73)</f>
        <v>718859351.02999997</v>
      </c>
      <c r="J74" s="47">
        <f t="shared" si="9"/>
        <v>714826603.75</v>
      </c>
      <c r="K74" s="47">
        <f t="shared" si="9"/>
        <v>705546326.25</v>
      </c>
    </row>
    <row r="75" spans="1:72" s="2" customFormat="1" ht="12.75">
      <c r="C75" s="48"/>
      <c r="D75" s="49"/>
      <c r="E75" s="43"/>
      <c r="F75" s="103"/>
      <c r="G75" s="43"/>
      <c r="H75" s="43"/>
      <c r="I75" s="43"/>
      <c r="J75" s="43"/>
      <c r="K75" s="4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</row>
    <row r="76" spans="1:72" ht="12.75">
      <c r="C76" s="217" t="s">
        <v>48</v>
      </c>
      <c r="D76" s="218"/>
      <c r="E76" s="45"/>
      <c r="F76" s="104"/>
      <c r="G76" s="45"/>
      <c r="H76" s="45"/>
      <c r="I76" s="45"/>
      <c r="J76" s="45"/>
      <c r="K76" s="45"/>
    </row>
    <row r="77" spans="1:72" ht="12.75">
      <c r="C77" s="208" t="s">
        <v>46</v>
      </c>
      <c r="D77" s="209"/>
      <c r="E77" s="50">
        <f t="shared" ref="E77:K77" si="10">E31</f>
        <v>5000</v>
      </c>
      <c r="F77" s="107">
        <f t="shared" si="10"/>
        <v>1500</v>
      </c>
      <c r="G77" s="50">
        <f t="shared" si="10"/>
        <v>0</v>
      </c>
      <c r="H77" s="50">
        <f t="shared" si="10"/>
        <v>6500</v>
      </c>
      <c r="I77" s="50">
        <f t="shared" si="10"/>
        <v>3485.84</v>
      </c>
      <c r="J77" s="50">
        <f t="shared" si="10"/>
        <v>3485.84</v>
      </c>
      <c r="K77" s="50">
        <f t="shared" si="10"/>
        <v>3485.84</v>
      </c>
    </row>
    <row r="78" spans="1:72" ht="16.5" customHeight="1">
      <c r="C78" s="208" t="s">
        <v>63</v>
      </c>
      <c r="D78" s="209"/>
      <c r="E78" s="50">
        <f>SUM(E22:E27)</f>
        <v>48903598</v>
      </c>
      <c r="F78" s="107">
        <f>SUM(F22:F27)</f>
        <v>21473948</v>
      </c>
      <c r="G78" s="50">
        <f t="shared" ref="G78:K78" si="11">SUM(G22:G27)</f>
        <v>0</v>
      </c>
      <c r="H78" s="50">
        <f t="shared" si="11"/>
        <v>70377546</v>
      </c>
      <c r="I78" s="50">
        <f t="shared" si="11"/>
        <v>70260768.699999988</v>
      </c>
      <c r="J78" s="50">
        <f t="shared" si="11"/>
        <v>62089754.640000001</v>
      </c>
      <c r="K78" s="50">
        <f t="shared" si="11"/>
        <v>62089754.640000001</v>
      </c>
    </row>
    <row r="79" spans="1:72" ht="16.5" customHeight="1">
      <c r="C79" s="51" t="s">
        <v>64</v>
      </c>
      <c r="D79" s="52"/>
      <c r="E79" s="53">
        <f t="shared" ref="E79:K79" si="12">SUM(E28:E29)</f>
        <v>339113</v>
      </c>
      <c r="F79" s="108">
        <f t="shared" si="12"/>
        <v>0</v>
      </c>
      <c r="G79" s="53">
        <f t="shared" si="12"/>
        <v>0</v>
      </c>
      <c r="H79" s="53">
        <f t="shared" si="12"/>
        <v>339113</v>
      </c>
      <c r="I79" s="53">
        <f t="shared" si="12"/>
        <v>70544.09</v>
      </c>
      <c r="J79" s="53">
        <f t="shared" si="12"/>
        <v>70544.09</v>
      </c>
      <c r="K79" s="53">
        <f t="shared" si="12"/>
        <v>70544.09</v>
      </c>
    </row>
    <row r="80" spans="1:72" ht="12.75">
      <c r="C80" s="208" t="s">
        <v>65</v>
      </c>
      <c r="D80" s="209"/>
      <c r="E80" s="54">
        <f>SUM(E32:E58)</f>
        <v>101450654</v>
      </c>
      <c r="F80" s="109">
        <f t="shared" ref="F80:K80" si="13">SUM(F32:F58)</f>
        <v>-21280918</v>
      </c>
      <c r="G80" s="54">
        <f t="shared" si="13"/>
        <v>0</v>
      </c>
      <c r="H80" s="54">
        <f t="shared" si="13"/>
        <v>80169736</v>
      </c>
      <c r="I80" s="54">
        <f t="shared" si="13"/>
        <v>70164719.260000005</v>
      </c>
      <c r="J80" s="54">
        <f t="shared" si="13"/>
        <v>63262660.509999998</v>
      </c>
      <c r="K80" s="54">
        <f t="shared" si="13"/>
        <v>61864529.079999998</v>
      </c>
    </row>
    <row r="81" spans="3:11" ht="12.75">
      <c r="C81" s="215" t="s">
        <v>62</v>
      </c>
      <c r="D81" s="221"/>
      <c r="E81" s="55">
        <f>SUM(E77:E80)</f>
        <v>150698365</v>
      </c>
      <c r="F81" s="110">
        <f t="shared" ref="F81:G81" si="14">SUM(F77:F80)</f>
        <v>194530</v>
      </c>
      <c r="G81" s="55">
        <f t="shared" si="14"/>
        <v>0</v>
      </c>
      <c r="H81" s="55">
        <f t="shared" ref="H81" si="15">SUM(H77:H80)</f>
        <v>150892895</v>
      </c>
      <c r="I81" s="55">
        <f t="shared" ref="I81:K81" si="16">SUM(I77:I80)</f>
        <v>140499517.88999999</v>
      </c>
      <c r="J81" s="55">
        <f t="shared" si="16"/>
        <v>125426445.08000001</v>
      </c>
      <c r="K81" s="55">
        <f t="shared" si="16"/>
        <v>124028313.65000001</v>
      </c>
    </row>
    <row r="82" spans="3:11" ht="12.75">
      <c r="C82" s="56"/>
      <c r="D82" s="57"/>
      <c r="E82" s="41"/>
      <c r="F82" s="111"/>
      <c r="G82" s="41"/>
      <c r="H82" s="41"/>
      <c r="I82" s="41"/>
      <c r="J82" s="41"/>
      <c r="K82" s="41"/>
    </row>
    <row r="83" spans="3:11" ht="12.75">
      <c r="C83" s="219" t="s">
        <v>75</v>
      </c>
      <c r="D83" s="220"/>
      <c r="E83" s="58">
        <f>E63</f>
        <v>0</v>
      </c>
      <c r="F83" s="112">
        <f t="shared" ref="F83:K83" si="17">F30</f>
        <v>0</v>
      </c>
      <c r="G83" s="58">
        <f t="shared" si="17"/>
        <v>0</v>
      </c>
      <c r="H83" s="58">
        <f t="shared" si="17"/>
        <v>0</v>
      </c>
      <c r="I83" s="58">
        <f t="shared" si="17"/>
        <v>0</v>
      </c>
      <c r="J83" s="58">
        <f t="shared" si="17"/>
        <v>0</v>
      </c>
      <c r="K83" s="58">
        <f t="shared" si="17"/>
        <v>0</v>
      </c>
    </row>
    <row r="84" spans="3:11" ht="12.75">
      <c r="C84" s="56"/>
      <c r="D84" s="57"/>
      <c r="E84" s="41"/>
      <c r="F84" s="111"/>
      <c r="G84" s="41"/>
      <c r="H84" s="41"/>
      <c r="I84" s="41"/>
      <c r="J84" s="41"/>
      <c r="K84" s="41"/>
    </row>
    <row r="85" spans="3:11" ht="12.75">
      <c r="C85" s="212" t="s">
        <v>55</v>
      </c>
      <c r="D85" s="222"/>
      <c r="E85" s="59">
        <f>SUM(E59:E61)</f>
        <v>11126869</v>
      </c>
      <c r="F85" s="109">
        <f>SUM(F59:F61)</f>
        <v>-8430000</v>
      </c>
      <c r="G85" s="59">
        <f t="shared" ref="G85" si="18">SUM(G60:G61)</f>
        <v>0</v>
      </c>
      <c r="H85" s="59">
        <f>SUM(H59:H61)</f>
        <v>2696869</v>
      </c>
      <c r="I85" s="59">
        <f>SUM(I59:I61)</f>
        <v>0</v>
      </c>
      <c r="J85" s="59">
        <f>SUM(J59:J61)</f>
        <v>0</v>
      </c>
      <c r="K85" s="59">
        <f>SUM(K59:K61)</f>
        <v>0</v>
      </c>
    </row>
    <row r="86" spans="3:11" ht="12.75">
      <c r="C86" s="215" t="s">
        <v>62</v>
      </c>
      <c r="D86" s="221"/>
      <c r="E86" s="47">
        <f t="shared" ref="E86:G86" si="19">E85</f>
        <v>11126869</v>
      </c>
      <c r="F86" s="106">
        <f t="shared" si="19"/>
        <v>-8430000</v>
      </c>
      <c r="G86" s="47">
        <f t="shared" si="19"/>
        <v>0</v>
      </c>
      <c r="H86" s="47">
        <f t="shared" ref="H86:I86" si="20">H85</f>
        <v>2696869</v>
      </c>
      <c r="I86" s="47">
        <f t="shared" si="20"/>
        <v>0</v>
      </c>
      <c r="J86" s="47">
        <f t="shared" ref="J86:K86" si="21">J85</f>
        <v>0</v>
      </c>
      <c r="K86" s="47">
        <f t="shared" si="21"/>
        <v>0</v>
      </c>
    </row>
    <row r="87" spans="3:11" ht="12.75">
      <c r="C87" s="90"/>
      <c r="D87" s="90"/>
      <c r="E87" s="91"/>
      <c r="F87" s="95"/>
      <c r="G87" s="91"/>
      <c r="H87" s="91"/>
      <c r="I87" s="91"/>
      <c r="J87" s="91"/>
      <c r="K87" s="91"/>
    </row>
    <row r="88" spans="3:11" ht="12.75">
      <c r="C88" s="219" t="s">
        <v>208</v>
      </c>
      <c r="D88" s="220"/>
      <c r="E88" s="58">
        <f t="shared" ref="E88:K88" si="22">E62</f>
        <v>27500</v>
      </c>
      <c r="F88" s="58">
        <f t="shared" si="22"/>
        <v>0</v>
      </c>
      <c r="G88" s="58">
        <f t="shared" si="22"/>
        <v>0</v>
      </c>
      <c r="H88" s="58">
        <f t="shared" si="22"/>
        <v>27500</v>
      </c>
      <c r="I88" s="58">
        <f t="shared" si="22"/>
        <v>27500</v>
      </c>
      <c r="J88" s="58">
        <f t="shared" si="22"/>
        <v>26595.31</v>
      </c>
      <c r="K88" s="58">
        <f t="shared" si="22"/>
        <v>26595.31</v>
      </c>
    </row>
    <row r="89" spans="3:11" ht="13.5" thickBot="1">
      <c r="C89" s="60"/>
      <c r="D89" s="61"/>
      <c r="E89" s="62"/>
      <c r="F89" s="96"/>
      <c r="G89" s="62"/>
      <c r="H89" s="62"/>
      <c r="I89" s="62"/>
      <c r="J89" s="62"/>
      <c r="K89" s="62"/>
    </row>
    <row r="90" spans="3:11" ht="13.5" thickBot="1">
      <c r="C90" s="206" t="s">
        <v>62</v>
      </c>
      <c r="D90" s="207"/>
      <c r="E90" s="63">
        <f t="shared" ref="E90:K90" si="23">E74+E81+E83+E86+E88</f>
        <v>826437734</v>
      </c>
      <c r="F90" s="97">
        <f t="shared" si="23"/>
        <v>47659630</v>
      </c>
      <c r="G90" s="63">
        <f t="shared" si="23"/>
        <v>0</v>
      </c>
      <c r="H90" s="63">
        <f t="shared" si="23"/>
        <v>874097364</v>
      </c>
      <c r="I90" s="63">
        <f t="shared" si="23"/>
        <v>859386368.91999996</v>
      </c>
      <c r="J90" s="63">
        <f t="shared" si="23"/>
        <v>840279644.13999999</v>
      </c>
      <c r="K90" s="63">
        <f t="shared" si="23"/>
        <v>829601235.20999992</v>
      </c>
    </row>
    <row r="91" spans="3:11" ht="12.75">
      <c r="C91" s="64"/>
      <c r="D91" s="64"/>
      <c r="E91" s="44"/>
      <c r="F91" s="44"/>
      <c r="G91" s="44"/>
      <c r="H91" s="44"/>
      <c r="I91" s="44"/>
      <c r="J91" s="44"/>
      <c r="K91" s="44"/>
    </row>
    <row r="93" spans="3:11" ht="12.75">
      <c r="I93" s="89"/>
      <c r="J93" s="89"/>
      <c r="K93" s="89"/>
    </row>
    <row r="94" spans="3:11" ht="12.75">
      <c r="I94" s="89"/>
      <c r="J94" s="89"/>
      <c r="K94" s="89"/>
    </row>
    <row r="95" spans="3:11" ht="12.75">
      <c r="I95" s="89"/>
      <c r="J95" s="89"/>
      <c r="K95" s="89"/>
    </row>
    <row r="96" spans="3:11" ht="12.75">
      <c r="I96" s="89"/>
      <c r="J96" s="89"/>
      <c r="K96" s="89"/>
    </row>
    <row r="97" spans="9:11" ht="12.75">
      <c r="I97" s="89"/>
      <c r="J97" s="89"/>
      <c r="K97" s="89"/>
    </row>
    <row r="98" spans="9:11" ht="12.75">
      <c r="I98" s="89"/>
      <c r="J98" s="89"/>
      <c r="K98" s="89"/>
    </row>
    <row r="99" spans="9:11" ht="12.75">
      <c r="I99" s="89"/>
      <c r="J99" s="89"/>
      <c r="K99" s="89"/>
    </row>
    <row r="100" spans="9:11" ht="12.75">
      <c r="I100" s="89"/>
      <c r="J100" s="89"/>
      <c r="K100" s="89"/>
    </row>
    <row r="101" spans="9:11" ht="12.75">
      <c r="I101" s="89"/>
      <c r="J101" s="89"/>
      <c r="K101" s="89"/>
    </row>
    <row r="102" spans="9:11" ht="12.75">
      <c r="I102" s="89"/>
      <c r="J102" s="89"/>
      <c r="K102" s="89"/>
    </row>
    <row r="103" spans="9:11" ht="12.75">
      <c r="I103" s="89"/>
      <c r="J103" s="89"/>
      <c r="K103" s="89"/>
    </row>
    <row r="104" spans="9:11" ht="12.75">
      <c r="I104" s="89"/>
      <c r="J104" s="89"/>
      <c r="K104" s="89"/>
    </row>
  </sheetData>
  <mergeCells count="50">
    <mergeCell ref="C40:C41"/>
    <mergeCell ref="C42:C43"/>
    <mergeCell ref="C44:C45"/>
    <mergeCell ref="A59:A61"/>
    <mergeCell ref="C60:C61"/>
    <mergeCell ref="B60:B61"/>
    <mergeCell ref="C48:C49"/>
    <mergeCell ref="C46:C47"/>
    <mergeCell ref="A32:A58"/>
    <mergeCell ref="B32:B33"/>
    <mergeCell ref="C34:C35"/>
    <mergeCell ref="C38:C39"/>
    <mergeCell ref="B55:B56"/>
    <mergeCell ref="B34:B54"/>
    <mergeCell ref="C53:C54"/>
    <mergeCell ref="C51:C52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  <mergeCell ref="C90:D90"/>
    <mergeCell ref="C80:D80"/>
    <mergeCell ref="A69:D69"/>
    <mergeCell ref="C71:D71"/>
    <mergeCell ref="C72:D72"/>
    <mergeCell ref="C73:D73"/>
    <mergeCell ref="C74:D74"/>
    <mergeCell ref="C76:D76"/>
    <mergeCell ref="C77:D77"/>
    <mergeCell ref="C78:D78"/>
    <mergeCell ref="C83:D83"/>
    <mergeCell ref="C81:D81"/>
    <mergeCell ref="C88:D88"/>
    <mergeCell ref="C85:D85"/>
    <mergeCell ref="C86:D86"/>
    <mergeCell ref="B12:D12"/>
    <mergeCell ref="B21:D21"/>
    <mergeCell ref="A22:A29"/>
    <mergeCell ref="C22:C23"/>
    <mergeCell ref="B25:B29"/>
    <mergeCell ref="B22:B24"/>
    <mergeCell ref="A10:A21"/>
  </mergeCells>
  <conditionalFormatting sqref="F10:F81">
    <cfRule type="cellIs" dxfId="8" priority="2" operator="lessThan">
      <formula>0</formula>
    </cfRule>
  </conditionalFormatting>
  <conditionalFormatting sqref="F85">
    <cfRule type="cellIs" dxfId="7" priority="1" operator="lessThan">
      <formula>0</formula>
    </cfRule>
  </conditionalFormatting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9"/>
  <sheetViews>
    <sheetView showGridLines="0" zoomScale="90" zoomScaleNormal="90" zoomScaleSheetLayoutView="70" workbookViewId="0"/>
  </sheetViews>
  <sheetFormatPr defaultColWidth="9.140625" defaultRowHeight="11.25"/>
  <cols>
    <col min="1" max="1" width="8.5703125" style="31" customWidth="1"/>
    <col min="2" max="2" width="7.85546875" style="31" bestFit="1" customWidth="1"/>
    <col min="3" max="3" width="99.140625" style="65" customWidth="1"/>
    <col min="4" max="4" width="6" style="65" customWidth="1"/>
    <col min="5" max="5" width="14.85546875" style="31" customWidth="1"/>
    <col min="6" max="6" width="20.42578125" style="31" customWidth="1"/>
    <col min="7" max="7" width="16.28515625" style="31" hidden="1" customWidth="1"/>
    <col min="8" max="8" width="18.85546875" style="31" bestFit="1" customWidth="1"/>
    <col min="9" max="11" width="18.7109375" style="31" customWidth="1"/>
    <col min="12" max="16384" width="9.140625" style="155"/>
  </cols>
  <sheetData>
    <row r="1" spans="1:11" s="153" customFormat="1" ht="12.75">
      <c r="A1" s="1" t="s">
        <v>0</v>
      </c>
      <c r="B1" s="2"/>
      <c r="C1" s="1"/>
      <c r="D1" s="1"/>
      <c r="E1" s="3"/>
      <c r="F1" s="4"/>
      <c r="G1" s="4"/>
      <c r="H1" s="4"/>
      <c r="I1" s="4"/>
      <c r="J1" s="4"/>
      <c r="K1" s="4"/>
    </row>
    <row r="2" spans="1:11" s="153" customFormat="1" ht="12.75">
      <c r="A2" s="1" t="s">
        <v>1</v>
      </c>
      <c r="B2" s="2"/>
      <c r="C2" s="1"/>
      <c r="D2" s="1"/>
      <c r="E2" s="1"/>
      <c r="F2" s="4"/>
      <c r="G2" s="4"/>
      <c r="H2" s="4"/>
      <c r="I2" s="4"/>
      <c r="J2" s="4"/>
      <c r="K2" s="4"/>
    </row>
    <row r="3" spans="1:11" s="153" customFormat="1" ht="12.75">
      <c r="A3" s="1" t="s">
        <v>2</v>
      </c>
      <c r="B3" s="2"/>
      <c r="C3" s="1"/>
      <c r="D3" s="1"/>
      <c r="E3" s="1"/>
      <c r="F3" s="4"/>
      <c r="G3" s="4"/>
      <c r="H3" s="4"/>
      <c r="I3" s="4"/>
      <c r="J3" s="4"/>
      <c r="K3" s="4"/>
    </row>
    <row r="4" spans="1:11" s="153" customFormat="1" ht="12.75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 s="153" customFormat="1" ht="12.75">
      <c r="A5" s="224" t="s">
        <v>247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s="153" customFormat="1" ht="12.75">
      <c r="A6" s="224" t="s">
        <v>66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 s="153" customFormat="1" ht="12.75">
      <c r="A7" s="4"/>
      <c r="B7" s="5"/>
      <c r="C7" s="6"/>
      <c r="D7" s="6"/>
      <c r="E7" s="163"/>
      <c r="F7" s="163"/>
      <c r="G7" s="163"/>
      <c r="H7" s="163"/>
      <c r="I7" s="163"/>
      <c r="J7" s="163"/>
      <c r="K7" s="163"/>
    </row>
    <row r="8" spans="1:11" s="154" customFormat="1" ht="21" customHeight="1">
      <c r="A8" s="244" t="s">
        <v>5</v>
      </c>
      <c r="B8" s="246" t="s">
        <v>6</v>
      </c>
      <c r="C8" s="247"/>
      <c r="D8" s="250" t="s">
        <v>7</v>
      </c>
      <c r="E8" s="252" t="s">
        <v>8</v>
      </c>
      <c r="F8" s="66" t="s">
        <v>9</v>
      </c>
      <c r="G8" s="252" t="s">
        <v>10</v>
      </c>
      <c r="H8" s="244" t="s">
        <v>78</v>
      </c>
      <c r="I8" s="252" t="s">
        <v>79</v>
      </c>
      <c r="J8" s="252" t="s">
        <v>80</v>
      </c>
      <c r="K8" s="252" t="s">
        <v>81</v>
      </c>
    </row>
    <row r="9" spans="1:11" s="154" customFormat="1" ht="37.5" customHeight="1">
      <c r="A9" s="245"/>
      <c r="B9" s="248"/>
      <c r="C9" s="249"/>
      <c r="D9" s="251"/>
      <c r="E9" s="253"/>
      <c r="F9" s="67" t="s">
        <v>11</v>
      </c>
      <c r="G9" s="245"/>
      <c r="H9" s="245"/>
      <c r="I9" s="245"/>
      <c r="J9" s="245"/>
      <c r="K9" s="245"/>
    </row>
    <row r="10" spans="1:11" ht="24.75" customHeight="1">
      <c r="A10" s="262" t="s">
        <v>12</v>
      </c>
      <c r="B10" s="161" t="s">
        <v>13</v>
      </c>
      <c r="C10" s="115" t="s">
        <v>14</v>
      </c>
      <c r="D10" s="12" t="s">
        <v>15</v>
      </c>
      <c r="E10" s="167">
        <v>297749000</v>
      </c>
      <c r="F10" s="13">
        <v>30320700</v>
      </c>
      <c r="G10" s="13"/>
      <c r="H10" s="14">
        <v>328069700</v>
      </c>
      <c r="I10" s="14">
        <v>328069700</v>
      </c>
      <c r="J10" s="13">
        <v>327932391.10000002</v>
      </c>
      <c r="K10" s="13">
        <v>324237665.5</v>
      </c>
    </row>
    <row r="11" spans="1:11" ht="24.75" customHeight="1">
      <c r="A11" s="263"/>
      <c r="B11" s="161" t="s">
        <v>234</v>
      </c>
      <c r="C11" s="16" t="s">
        <v>241</v>
      </c>
      <c r="D11" s="17" t="s">
        <v>15</v>
      </c>
      <c r="E11" s="18">
        <v>335000</v>
      </c>
      <c r="F11" s="138">
        <v>659000</v>
      </c>
      <c r="G11" s="18"/>
      <c r="H11" s="13">
        <v>994000</v>
      </c>
      <c r="I11" s="14">
        <v>993802.52</v>
      </c>
      <c r="J11" s="18">
        <v>993802.52</v>
      </c>
      <c r="K11" s="18">
        <v>993802.52</v>
      </c>
    </row>
    <row r="12" spans="1:11" ht="24.75" customHeight="1">
      <c r="A12" s="263"/>
      <c r="B12" s="191" t="s">
        <v>16</v>
      </c>
      <c r="C12" s="192"/>
      <c r="D12" s="192"/>
      <c r="E12" s="19">
        <f t="shared" ref="E12:F12" si="0">SUM(E10:E11)</f>
        <v>298084000</v>
      </c>
      <c r="F12" s="19">
        <f t="shared" si="0"/>
        <v>30979700</v>
      </c>
      <c r="G12" s="19">
        <f t="shared" ref="G12:K12" si="1">SUM(G10:G11)</f>
        <v>0</v>
      </c>
      <c r="H12" s="19">
        <f t="shared" si="1"/>
        <v>329063700</v>
      </c>
      <c r="I12" s="19">
        <f>SUM(I10:I11)</f>
        <v>329063502.51999998</v>
      </c>
      <c r="J12" s="19">
        <f t="shared" si="1"/>
        <v>328926193.62</v>
      </c>
      <c r="K12" s="19">
        <f t="shared" si="1"/>
        <v>325231468.01999998</v>
      </c>
    </row>
    <row r="13" spans="1:11" ht="24.75" customHeight="1">
      <c r="A13" s="263"/>
      <c r="B13" s="20" t="s">
        <v>17</v>
      </c>
      <c r="C13" s="116" t="s">
        <v>18</v>
      </c>
      <c r="D13" s="17" t="s">
        <v>15</v>
      </c>
      <c r="E13" s="168">
        <v>1212200000</v>
      </c>
      <c r="F13" s="13">
        <v>62111000</v>
      </c>
      <c r="G13" s="13"/>
      <c r="H13" s="14">
        <v>1274311000</v>
      </c>
      <c r="I13" s="14">
        <v>1272033015.01</v>
      </c>
      <c r="J13" s="13">
        <v>1261322640.8199999</v>
      </c>
      <c r="K13" s="13">
        <v>1240598478.0899999</v>
      </c>
    </row>
    <row r="14" spans="1:11" s="156" customFormat="1" ht="33.75" customHeight="1">
      <c r="A14" s="263"/>
      <c r="B14" s="20" t="s">
        <v>23</v>
      </c>
      <c r="C14" s="119" t="s">
        <v>24</v>
      </c>
      <c r="D14" s="17" t="s">
        <v>15</v>
      </c>
      <c r="E14" s="169">
        <v>258000000</v>
      </c>
      <c r="F14" s="13">
        <v>0</v>
      </c>
      <c r="G14" s="13"/>
      <c r="H14" s="14">
        <v>258000000</v>
      </c>
      <c r="I14" s="14">
        <v>243747113.5</v>
      </c>
      <c r="J14" s="13">
        <v>243481941.13999999</v>
      </c>
      <c r="K14" s="13">
        <v>243481941.13999999</v>
      </c>
    </row>
    <row r="15" spans="1:11" s="156" customFormat="1" ht="24.75" customHeight="1">
      <c r="A15" s="264"/>
      <c r="B15" s="193" t="s">
        <v>33</v>
      </c>
      <c r="C15" s="194"/>
      <c r="D15" s="194"/>
      <c r="E15" s="26">
        <f t="shared" ref="E15:K15" si="2">SUM(E13:E14)</f>
        <v>1470200000</v>
      </c>
      <c r="F15" s="26">
        <f t="shared" si="2"/>
        <v>62111000</v>
      </c>
      <c r="G15" s="26">
        <f t="shared" si="2"/>
        <v>0</v>
      </c>
      <c r="H15" s="26">
        <f t="shared" si="2"/>
        <v>1532311000</v>
      </c>
      <c r="I15" s="26">
        <f>SUM(I13:I14)</f>
        <v>1515780128.51</v>
      </c>
      <c r="J15" s="26">
        <f t="shared" si="2"/>
        <v>1504804581.96</v>
      </c>
      <c r="K15" s="26">
        <f t="shared" si="2"/>
        <v>1484080419.23</v>
      </c>
    </row>
    <row r="16" spans="1:11" ht="24.75" customHeight="1">
      <c r="A16" s="195" t="s">
        <v>34</v>
      </c>
      <c r="B16" s="200" t="s">
        <v>35</v>
      </c>
      <c r="C16" s="198" t="s">
        <v>224</v>
      </c>
      <c r="D16" s="17" t="s">
        <v>36</v>
      </c>
      <c r="E16" s="14">
        <v>70709184</v>
      </c>
      <c r="F16" s="139">
        <v>22917035</v>
      </c>
      <c r="G16" s="13"/>
      <c r="H16" s="14">
        <v>93626219</v>
      </c>
      <c r="I16" s="14">
        <v>93401164.030000001</v>
      </c>
      <c r="J16" s="13">
        <v>77801896.620000005</v>
      </c>
      <c r="K16" s="13">
        <v>77801896.620000005</v>
      </c>
    </row>
    <row r="17" spans="1:11" ht="24.75" customHeight="1">
      <c r="A17" s="196"/>
      <c r="B17" s="201"/>
      <c r="C17" s="199"/>
      <c r="D17" s="73" t="s">
        <v>37</v>
      </c>
      <c r="E17" s="14">
        <v>0</v>
      </c>
      <c r="F17" s="140">
        <v>0</v>
      </c>
      <c r="G17" s="13"/>
      <c r="H17" s="14">
        <v>0</v>
      </c>
      <c r="I17" s="13">
        <v>0</v>
      </c>
      <c r="J17" s="13">
        <v>0</v>
      </c>
      <c r="K17" s="13">
        <v>0</v>
      </c>
    </row>
    <row r="18" spans="1:11" ht="24.75" customHeight="1">
      <c r="A18" s="196"/>
      <c r="B18" s="202"/>
      <c r="C18" s="120" t="s">
        <v>213</v>
      </c>
      <c r="D18" s="121" t="s">
        <v>36</v>
      </c>
      <c r="E18" s="14">
        <v>744420</v>
      </c>
      <c r="F18" s="141">
        <v>-744420</v>
      </c>
      <c r="G18" s="14"/>
      <c r="H18" s="14">
        <v>0</v>
      </c>
      <c r="I18" s="13">
        <v>0</v>
      </c>
      <c r="J18" s="13">
        <v>0</v>
      </c>
      <c r="K18" s="13">
        <v>0</v>
      </c>
    </row>
    <row r="19" spans="1:11" ht="24.75" customHeight="1">
      <c r="A19" s="196"/>
      <c r="B19" s="200" t="s">
        <v>209</v>
      </c>
      <c r="C19" s="120" t="s">
        <v>225</v>
      </c>
      <c r="D19" s="114" t="s">
        <v>36</v>
      </c>
      <c r="E19" s="14">
        <v>5785745</v>
      </c>
      <c r="F19" s="14">
        <v>1873072</v>
      </c>
      <c r="G19" s="14"/>
      <c r="H19" s="14">
        <v>7658817</v>
      </c>
      <c r="I19" s="14">
        <v>7596136.54</v>
      </c>
      <c r="J19" s="13">
        <v>7593136.54</v>
      </c>
      <c r="K19" s="13">
        <v>7593136.54</v>
      </c>
    </row>
    <row r="20" spans="1:11" ht="24.75" customHeight="1">
      <c r="A20" s="196"/>
      <c r="B20" s="201"/>
      <c r="C20" s="123" t="s">
        <v>216</v>
      </c>
      <c r="D20" s="114" t="s">
        <v>36</v>
      </c>
      <c r="E20" s="14">
        <v>1539120</v>
      </c>
      <c r="F20" s="141">
        <v>-456000</v>
      </c>
      <c r="G20" s="14"/>
      <c r="H20" s="14">
        <v>1083120</v>
      </c>
      <c r="I20" s="14">
        <v>1074192.96</v>
      </c>
      <c r="J20" s="13">
        <v>1024192.96</v>
      </c>
      <c r="K20" s="13">
        <v>1024192.96</v>
      </c>
    </row>
    <row r="21" spans="1:11" ht="24.75" customHeight="1">
      <c r="A21" s="196"/>
      <c r="B21" s="201"/>
      <c r="C21" s="123" t="s">
        <v>217</v>
      </c>
      <c r="D21" s="17" t="s">
        <v>36</v>
      </c>
      <c r="E21" s="14">
        <v>51677983</v>
      </c>
      <c r="F21" s="13">
        <v>14676674</v>
      </c>
      <c r="G21" s="13"/>
      <c r="H21" s="14">
        <v>66354657</v>
      </c>
      <c r="I21" s="14">
        <v>66100046.640000001</v>
      </c>
      <c r="J21" s="13">
        <v>66100046.640000001</v>
      </c>
      <c r="K21" s="13">
        <v>66100046.640000001</v>
      </c>
    </row>
    <row r="22" spans="1:11" ht="24.75" customHeight="1">
      <c r="A22" s="197"/>
      <c r="B22" s="202"/>
      <c r="C22" s="123" t="s">
        <v>218</v>
      </c>
      <c r="D22" s="17" t="s">
        <v>36</v>
      </c>
      <c r="E22" s="170">
        <v>543975</v>
      </c>
      <c r="F22" s="13">
        <v>0</v>
      </c>
      <c r="G22" s="13"/>
      <c r="H22" s="14">
        <v>543975</v>
      </c>
      <c r="I22" s="14">
        <v>295299.36</v>
      </c>
      <c r="J22" s="13">
        <v>295299.36</v>
      </c>
      <c r="K22" s="13">
        <v>295299.36</v>
      </c>
    </row>
    <row r="23" spans="1:11" ht="24.75" hidden="1" customHeight="1">
      <c r="A23" s="166" t="s">
        <v>43</v>
      </c>
      <c r="B23" s="20" t="s">
        <v>44</v>
      </c>
      <c r="C23" s="28" t="s">
        <v>45</v>
      </c>
      <c r="D23" s="17" t="s">
        <v>36</v>
      </c>
      <c r="E23" s="13"/>
      <c r="F23" s="13"/>
      <c r="G23" s="13"/>
      <c r="H23" s="14"/>
      <c r="I23" s="14"/>
      <c r="J23" s="13"/>
      <c r="K23" s="13"/>
    </row>
    <row r="24" spans="1:11" ht="24.75" customHeight="1">
      <c r="A24" s="265" t="s">
        <v>46</v>
      </c>
      <c r="B24" s="20" t="s">
        <v>237</v>
      </c>
      <c r="C24" s="123" t="s">
        <v>236</v>
      </c>
      <c r="D24" s="73" t="s">
        <v>36</v>
      </c>
      <c r="E24" s="14">
        <v>0</v>
      </c>
      <c r="F24" s="14">
        <v>49856567</v>
      </c>
      <c r="G24" s="14"/>
      <c r="H24" s="14">
        <v>49856567</v>
      </c>
      <c r="I24" s="14">
        <v>49813272.990000002</v>
      </c>
      <c r="J24" s="13">
        <v>47138352.159999996</v>
      </c>
      <c r="K24" s="13">
        <v>45488940</v>
      </c>
    </row>
    <row r="25" spans="1:11" ht="31.5" customHeight="1">
      <c r="A25" s="266"/>
      <c r="B25" s="20" t="s">
        <v>47</v>
      </c>
      <c r="C25" s="123" t="s">
        <v>226</v>
      </c>
      <c r="D25" s="17" t="s">
        <v>36</v>
      </c>
      <c r="E25" s="14">
        <v>0</v>
      </c>
      <c r="F25" s="14">
        <v>6607018</v>
      </c>
      <c r="G25" s="14"/>
      <c r="H25" s="14">
        <v>6607018</v>
      </c>
      <c r="I25" s="14">
        <v>6595450.3899999997</v>
      </c>
      <c r="J25" s="13">
        <v>6255007.8600000003</v>
      </c>
      <c r="K25" s="13">
        <v>6012500.6299999999</v>
      </c>
    </row>
    <row r="26" spans="1:11" ht="24.75" hidden="1" customHeight="1">
      <c r="A26" s="267" t="s">
        <v>48</v>
      </c>
      <c r="B26" s="200" t="s">
        <v>214</v>
      </c>
      <c r="C26" s="198" t="s">
        <v>215</v>
      </c>
      <c r="D26" s="114" t="s">
        <v>36</v>
      </c>
      <c r="E26" s="14">
        <v>0</v>
      </c>
      <c r="F26" s="133">
        <v>0</v>
      </c>
      <c r="G26" s="14"/>
      <c r="H26" s="14">
        <v>0</v>
      </c>
      <c r="I26" s="14"/>
      <c r="J26" s="13"/>
      <c r="K26" s="13"/>
    </row>
    <row r="27" spans="1:11" ht="24.75" hidden="1" customHeight="1">
      <c r="A27" s="268"/>
      <c r="B27" s="201"/>
      <c r="C27" s="235"/>
      <c r="D27" s="114" t="s">
        <v>37</v>
      </c>
      <c r="E27" s="14"/>
      <c r="F27" s="133"/>
      <c r="G27" s="14"/>
      <c r="H27" s="14"/>
      <c r="I27" s="14"/>
      <c r="J27" s="13"/>
      <c r="K27" s="13"/>
    </row>
    <row r="28" spans="1:11" ht="24.75" customHeight="1">
      <c r="A28" s="268"/>
      <c r="B28" s="200" t="s">
        <v>51</v>
      </c>
      <c r="C28" s="198" t="s">
        <v>219</v>
      </c>
      <c r="D28" s="17" t="s">
        <v>36</v>
      </c>
      <c r="E28" s="14">
        <v>110058221</v>
      </c>
      <c r="F28" s="151">
        <v>-13961719</v>
      </c>
      <c r="G28" s="14"/>
      <c r="H28" s="14">
        <v>96096502</v>
      </c>
      <c r="I28" s="14">
        <v>92895240.269999996</v>
      </c>
      <c r="J28" s="13">
        <v>85766480.930000007</v>
      </c>
      <c r="K28" s="13">
        <v>85111257.430000007</v>
      </c>
    </row>
    <row r="29" spans="1:11" ht="24.75" customHeight="1">
      <c r="A29" s="268"/>
      <c r="B29" s="201"/>
      <c r="C29" s="235"/>
      <c r="D29" s="17" t="s">
        <v>37</v>
      </c>
      <c r="E29" s="14">
        <v>36575090</v>
      </c>
      <c r="F29" s="13">
        <v>-35166946</v>
      </c>
      <c r="G29" s="13"/>
      <c r="H29" s="14">
        <v>1408144</v>
      </c>
      <c r="I29" s="14">
        <v>1395024.62</v>
      </c>
      <c r="J29" s="13">
        <v>1346950.09</v>
      </c>
      <c r="K29" s="13">
        <v>1346950.09</v>
      </c>
    </row>
    <row r="30" spans="1:11" ht="24.75" customHeight="1">
      <c r="A30" s="268"/>
      <c r="B30" s="201"/>
      <c r="C30" s="120" t="s">
        <v>52</v>
      </c>
      <c r="D30" s="114" t="s">
        <v>36</v>
      </c>
      <c r="E30" s="14">
        <v>1250000</v>
      </c>
      <c r="F30" s="14">
        <v>244850</v>
      </c>
      <c r="G30" s="14"/>
      <c r="H30" s="14">
        <v>1494850</v>
      </c>
      <c r="I30" s="14">
        <v>1488731.24</v>
      </c>
      <c r="J30" s="13">
        <v>1482114.88</v>
      </c>
      <c r="K30" s="13">
        <v>1482114.88</v>
      </c>
    </row>
    <row r="31" spans="1:11" ht="28.5" customHeight="1">
      <c r="A31" s="268"/>
      <c r="B31" s="201"/>
      <c r="C31" s="162" t="s">
        <v>235</v>
      </c>
      <c r="D31" s="121" t="s">
        <v>36</v>
      </c>
      <c r="E31" s="14">
        <v>26319581</v>
      </c>
      <c r="F31" s="14">
        <v>0</v>
      </c>
      <c r="G31" s="14"/>
      <c r="H31" s="14">
        <v>26319581</v>
      </c>
      <c r="I31" s="14">
        <v>26319581</v>
      </c>
      <c r="J31" s="13">
        <v>26319581</v>
      </c>
      <c r="K31" s="13">
        <v>26300051.02</v>
      </c>
    </row>
    <row r="32" spans="1:11" ht="24.75" hidden="1" customHeight="1">
      <c r="A32" s="268"/>
      <c r="B32" s="201"/>
      <c r="C32" s="236" t="s">
        <v>233</v>
      </c>
      <c r="D32" s="114" t="s">
        <v>36</v>
      </c>
      <c r="E32" s="14"/>
      <c r="F32" s="13"/>
      <c r="G32" s="13"/>
      <c r="H32" s="14"/>
      <c r="I32" s="14"/>
      <c r="J32" s="13"/>
      <c r="K32" s="13"/>
    </row>
    <row r="33" spans="1:11" ht="27.75" hidden="1" customHeight="1">
      <c r="A33" s="268"/>
      <c r="B33" s="201"/>
      <c r="C33" s="237"/>
      <c r="D33" s="114" t="s">
        <v>37</v>
      </c>
      <c r="E33" s="14"/>
      <c r="F33" s="13"/>
      <c r="G33" s="13"/>
      <c r="H33" s="14"/>
      <c r="I33" s="14"/>
      <c r="J33" s="13"/>
      <c r="K33" s="13"/>
    </row>
    <row r="34" spans="1:11" ht="24.75" customHeight="1">
      <c r="A34" s="268"/>
      <c r="B34" s="201"/>
      <c r="C34" s="236" t="s">
        <v>74</v>
      </c>
      <c r="D34" s="121" t="s">
        <v>36</v>
      </c>
      <c r="E34" s="14">
        <v>13353148</v>
      </c>
      <c r="F34" s="14">
        <v>2938669</v>
      </c>
      <c r="G34" s="14"/>
      <c r="H34" s="14">
        <v>16291817</v>
      </c>
      <c r="I34" s="14">
        <v>16196701.91</v>
      </c>
      <c r="J34" s="13">
        <v>14634426.51</v>
      </c>
      <c r="K34" s="13">
        <v>14633412.09</v>
      </c>
    </row>
    <row r="35" spans="1:11" ht="27.75" customHeight="1">
      <c r="A35" s="268"/>
      <c r="B35" s="201"/>
      <c r="C35" s="237"/>
      <c r="D35" s="121" t="s">
        <v>37</v>
      </c>
      <c r="E35" s="14">
        <v>4443760</v>
      </c>
      <c r="F35" s="14">
        <v>14703743</v>
      </c>
      <c r="G35" s="14"/>
      <c r="H35" s="14">
        <v>19147503</v>
      </c>
      <c r="I35" s="14">
        <v>19147503</v>
      </c>
      <c r="J35" s="13">
        <v>19147503</v>
      </c>
      <c r="K35" s="13">
        <v>19147503</v>
      </c>
    </row>
    <row r="36" spans="1:11" ht="27.75" customHeight="1">
      <c r="A36" s="268"/>
      <c r="B36" s="201"/>
      <c r="C36" s="236" t="s">
        <v>255</v>
      </c>
      <c r="D36" s="121" t="s">
        <v>36</v>
      </c>
      <c r="E36" s="14">
        <v>37449774</v>
      </c>
      <c r="F36" s="14">
        <v>-722000</v>
      </c>
      <c r="G36" s="14"/>
      <c r="H36" s="14">
        <v>36727774</v>
      </c>
      <c r="I36" s="14">
        <v>36606002.210000001</v>
      </c>
      <c r="J36" s="13">
        <v>35259453.240000002</v>
      </c>
      <c r="K36" s="13">
        <v>34732789.780000001</v>
      </c>
    </row>
    <row r="37" spans="1:11" ht="27.75" customHeight="1">
      <c r="A37" s="268"/>
      <c r="B37" s="201"/>
      <c r="C37" s="237"/>
      <c r="D37" s="121" t="s">
        <v>37</v>
      </c>
      <c r="E37" s="14">
        <v>1662910</v>
      </c>
      <c r="F37" s="14">
        <v>-572000</v>
      </c>
      <c r="G37" s="14"/>
      <c r="H37" s="14">
        <v>1090910</v>
      </c>
      <c r="I37" s="14">
        <v>884552.04</v>
      </c>
      <c r="J37" s="13">
        <v>316615.59999999998</v>
      </c>
      <c r="K37" s="13">
        <v>316615.59999999998</v>
      </c>
    </row>
    <row r="38" spans="1:11" ht="27.75" customHeight="1">
      <c r="A38" s="268"/>
      <c r="B38" s="201"/>
      <c r="C38" s="160" t="s">
        <v>245</v>
      </c>
      <c r="D38" s="121" t="s">
        <v>36</v>
      </c>
      <c r="E38" s="14">
        <v>288126</v>
      </c>
      <c r="F38" s="14">
        <v>-41000</v>
      </c>
      <c r="G38" s="14"/>
      <c r="H38" s="14">
        <v>247126</v>
      </c>
      <c r="I38" s="14">
        <v>227146.29</v>
      </c>
      <c r="J38" s="13">
        <v>224664.19</v>
      </c>
      <c r="K38" s="13">
        <v>224664.19</v>
      </c>
    </row>
    <row r="39" spans="1:11" ht="27.75" customHeight="1">
      <c r="A39" s="268"/>
      <c r="B39" s="201"/>
      <c r="C39" s="242" t="s">
        <v>242</v>
      </c>
      <c r="D39" s="121" t="s">
        <v>36</v>
      </c>
      <c r="E39" s="14">
        <v>30000</v>
      </c>
      <c r="F39" s="14">
        <v>-30000</v>
      </c>
      <c r="G39" s="14"/>
      <c r="H39" s="14">
        <v>0</v>
      </c>
      <c r="I39" s="14">
        <v>0</v>
      </c>
      <c r="J39" s="13">
        <v>0</v>
      </c>
      <c r="K39" s="13">
        <v>0</v>
      </c>
    </row>
    <row r="40" spans="1:11" ht="27.75" customHeight="1">
      <c r="A40" s="268"/>
      <c r="B40" s="201"/>
      <c r="C40" s="243"/>
      <c r="D40" s="73" t="s">
        <v>37</v>
      </c>
      <c r="E40" s="13">
        <v>4121000</v>
      </c>
      <c r="F40" s="13">
        <v>5885828</v>
      </c>
      <c r="G40" s="13"/>
      <c r="H40" s="14">
        <v>10006828</v>
      </c>
      <c r="I40" s="14">
        <v>10006826.640000001</v>
      </c>
      <c r="J40" s="13">
        <v>10006826.640000001</v>
      </c>
      <c r="K40" s="13">
        <v>10006826.640000001</v>
      </c>
    </row>
    <row r="41" spans="1:11" ht="27.75" customHeight="1">
      <c r="A41" s="268"/>
      <c r="B41" s="200" t="s">
        <v>76</v>
      </c>
      <c r="C41" s="160" t="s">
        <v>231</v>
      </c>
      <c r="D41" s="73" t="s">
        <v>36</v>
      </c>
      <c r="E41" s="14">
        <v>60000</v>
      </c>
      <c r="F41" s="141">
        <v>-60000</v>
      </c>
      <c r="G41" s="14"/>
      <c r="H41" s="14">
        <v>0</v>
      </c>
      <c r="I41" s="13">
        <v>0</v>
      </c>
      <c r="J41" s="13">
        <v>0</v>
      </c>
      <c r="K41" s="13">
        <v>0</v>
      </c>
    </row>
    <row r="42" spans="1:11" ht="27.75" customHeight="1">
      <c r="A42" s="268"/>
      <c r="B42" s="202"/>
      <c r="C42" s="160" t="s">
        <v>230</v>
      </c>
      <c r="D42" s="121" t="s">
        <v>36</v>
      </c>
      <c r="E42" s="14">
        <v>378000</v>
      </c>
      <c r="F42" s="189">
        <v>-117000</v>
      </c>
      <c r="G42" s="14"/>
      <c r="H42" s="14">
        <v>261000</v>
      </c>
      <c r="I42" s="14">
        <v>250887.7</v>
      </c>
      <c r="J42" s="13">
        <v>228374.56</v>
      </c>
      <c r="K42" s="13">
        <v>228374.56</v>
      </c>
    </row>
    <row r="43" spans="1:11" ht="27.75" hidden="1" customHeight="1">
      <c r="A43" s="268"/>
      <c r="B43" s="72" t="s">
        <v>246</v>
      </c>
      <c r="C43" s="198" t="s">
        <v>253</v>
      </c>
      <c r="D43" s="17" t="s">
        <v>36</v>
      </c>
      <c r="E43" s="13"/>
      <c r="F43" s="142"/>
      <c r="G43" s="13"/>
      <c r="H43" s="14"/>
      <c r="I43" s="14"/>
      <c r="J43" s="13"/>
      <c r="K43" s="13"/>
    </row>
    <row r="44" spans="1:11" ht="27.75" customHeight="1">
      <c r="A44" s="268"/>
      <c r="B44" s="254" t="s">
        <v>246</v>
      </c>
      <c r="C44" s="235"/>
      <c r="D44" s="17" t="s">
        <v>37</v>
      </c>
      <c r="E44" s="14">
        <v>0</v>
      </c>
      <c r="F44" s="143">
        <v>1803000</v>
      </c>
      <c r="G44" s="13"/>
      <c r="H44" s="14">
        <v>1803000</v>
      </c>
      <c r="I44" s="14">
        <v>1740472.31</v>
      </c>
      <c r="J44" s="13">
        <v>468639.55</v>
      </c>
      <c r="K44" s="13">
        <v>468639.55</v>
      </c>
    </row>
    <row r="45" spans="1:11" ht="27.75" hidden="1" customHeight="1">
      <c r="A45" s="268"/>
      <c r="B45" s="255"/>
      <c r="C45" s="198" t="s">
        <v>254</v>
      </c>
      <c r="D45" s="114" t="s">
        <v>36</v>
      </c>
      <c r="E45" s="14"/>
      <c r="F45" s="14"/>
      <c r="G45" s="14"/>
      <c r="H45" s="14"/>
      <c r="I45" s="14"/>
      <c r="J45" s="13"/>
      <c r="K45" s="13"/>
    </row>
    <row r="46" spans="1:11" ht="27.75" hidden="1" customHeight="1">
      <c r="A46" s="268"/>
      <c r="B46" s="255"/>
      <c r="C46" s="235"/>
      <c r="D46" s="114" t="s">
        <v>37</v>
      </c>
      <c r="E46" s="14">
        <v>0</v>
      </c>
      <c r="F46" s="144">
        <v>0</v>
      </c>
      <c r="G46" s="14"/>
      <c r="H46" s="14">
        <v>0</v>
      </c>
      <c r="I46" s="14"/>
      <c r="J46" s="13"/>
      <c r="K46" s="13"/>
    </row>
    <row r="47" spans="1:11" ht="27" customHeight="1">
      <c r="A47" s="268"/>
      <c r="B47" s="255"/>
      <c r="C47" s="162" t="s">
        <v>256</v>
      </c>
      <c r="D47" s="114" t="s">
        <v>37</v>
      </c>
      <c r="E47" s="171">
        <v>5000000</v>
      </c>
      <c r="F47" s="14">
        <v>2601584</v>
      </c>
      <c r="G47" s="14"/>
      <c r="H47" s="14">
        <v>7601584</v>
      </c>
      <c r="I47" s="14">
        <v>7565092.5700000003</v>
      </c>
      <c r="J47" s="13">
        <v>226692.57</v>
      </c>
      <c r="K47" s="13">
        <v>226692.57</v>
      </c>
    </row>
    <row r="48" spans="1:11" ht="27" customHeight="1">
      <c r="A48" s="268"/>
      <c r="B48" s="255"/>
      <c r="C48" s="120" t="s">
        <v>257</v>
      </c>
      <c r="D48" s="131" t="s">
        <v>37</v>
      </c>
      <c r="E48" s="177">
        <v>2020047</v>
      </c>
      <c r="F48" s="14">
        <v>30475</v>
      </c>
      <c r="G48" s="14"/>
      <c r="H48" s="14">
        <v>2050522</v>
      </c>
      <c r="I48" s="14">
        <v>1993878.84</v>
      </c>
      <c r="J48" s="13">
        <v>17162.61</v>
      </c>
      <c r="K48" s="13">
        <v>16857.54</v>
      </c>
    </row>
    <row r="49" spans="1:11" ht="27" customHeight="1">
      <c r="A49" s="268"/>
      <c r="B49" s="255"/>
      <c r="C49" s="120" t="s">
        <v>258</v>
      </c>
      <c r="D49" s="121" t="s">
        <v>37</v>
      </c>
      <c r="E49" s="176">
        <v>1583000</v>
      </c>
      <c r="F49" s="146">
        <v>-1582584</v>
      </c>
      <c r="G49" s="14"/>
      <c r="H49" s="14">
        <v>416</v>
      </c>
      <c r="I49" s="13">
        <v>0</v>
      </c>
      <c r="J49" s="13">
        <v>0</v>
      </c>
      <c r="K49" s="13">
        <v>0</v>
      </c>
    </row>
    <row r="50" spans="1:11" ht="27" customHeight="1">
      <c r="A50" s="268"/>
      <c r="B50" s="255"/>
      <c r="C50" s="120" t="s">
        <v>259</v>
      </c>
      <c r="D50" s="131" t="s">
        <v>37</v>
      </c>
      <c r="E50" s="179">
        <v>30000</v>
      </c>
      <c r="F50" s="14">
        <v>1164818</v>
      </c>
      <c r="G50" s="14"/>
      <c r="H50" s="14">
        <v>1194818</v>
      </c>
      <c r="I50" s="14">
        <v>1187666.4099999999</v>
      </c>
      <c r="J50" s="13">
        <v>74988.86</v>
      </c>
      <c r="K50" s="13">
        <v>72880.33</v>
      </c>
    </row>
    <row r="51" spans="1:11" ht="27" customHeight="1">
      <c r="A51" s="268"/>
      <c r="B51" s="255"/>
      <c r="C51" s="162" t="s">
        <v>260</v>
      </c>
      <c r="D51" s="114" t="s">
        <v>37</v>
      </c>
      <c r="E51" s="174">
        <v>1896877</v>
      </c>
      <c r="F51" s="132">
        <v>-472877</v>
      </c>
      <c r="G51" s="13"/>
      <c r="H51" s="14">
        <v>1424000</v>
      </c>
      <c r="I51" s="14">
        <v>1400000</v>
      </c>
      <c r="J51" s="13">
        <v>0</v>
      </c>
      <c r="K51" s="13">
        <v>0</v>
      </c>
    </row>
    <row r="52" spans="1:11" ht="27" customHeight="1">
      <c r="A52" s="268"/>
      <c r="B52" s="255"/>
      <c r="C52" s="162" t="s">
        <v>276</v>
      </c>
      <c r="D52" s="114" t="s">
        <v>37</v>
      </c>
      <c r="E52" s="173">
        <v>320000</v>
      </c>
      <c r="F52" s="14">
        <v>-259177</v>
      </c>
      <c r="G52" s="14"/>
      <c r="H52" s="14">
        <v>60823</v>
      </c>
      <c r="I52" s="14">
        <v>41923.56</v>
      </c>
      <c r="J52" s="13">
        <v>0</v>
      </c>
      <c r="K52" s="13">
        <v>0</v>
      </c>
    </row>
    <row r="53" spans="1:11" ht="27" customHeight="1">
      <c r="A53" s="268"/>
      <c r="B53" s="255"/>
      <c r="C53" s="162" t="s">
        <v>277</v>
      </c>
      <c r="D53" s="131" t="s">
        <v>37</v>
      </c>
      <c r="E53" s="180">
        <v>1437661</v>
      </c>
      <c r="F53" s="14">
        <v>-197339</v>
      </c>
      <c r="G53" s="14"/>
      <c r="H53" s="14">
        <v>1240322</v>
      </c>
      <c r="I53" s="14">
        <v>1236270.1499999999</v>
      </c>
      <c r="J53" s="13">
        <v>461137.32</v>
      </c>
      <c r="K53" s="13">
        <v>461137.32</v>
      </c>
    </row>
    <row r="54" spans="1:11" ht="27" customHeight="1">
      <c r="A54" s="268"/>
      <c r="B54" s="255"/>
      <c r="C54" s="162" t="s">
        <v>261</v>
      </c>
      <c r="D54" s="114" t="s">
        <v>37</v>
      </c>
      <c r="E54" s="175">
        <v>0</v>
      </c>
      <c r="F54" s="14">
        <v>545000</v>
      </c>
      <c r="G54" s="14"/>
      <c r="H54" s="14">
        <v>545000</v>
      </c>
      <c r="I54" s="14">
        <v>450364.42</v>
      </c>
      <c r="J54" s="13">
        <v>23102.89</v>
      </c>
      <c r="K54" s="13">
        <v>22776.75</v>
      </c>
    </row>
    <row r="55" spans="1:11" ht="27" customHeight="1">
      <c r="A55" s="268"/>
      <c r="B55" s="255"/>
      <c r="C55" s="162" t="s">
        <v>262</v>
      </c>
      <c r="D55" s="114" t="s">
        <v>37</v>
      </c>
      <c r="E55" s="172">
        <v>2680000</v>
      </c>
      <c r="F55" s="145">
        <v>-1273000</v>
      </c>
      <c r="G55" s="14"/>
      <c r="H55" s="14">
        <v>1407000</v>
      </c>
      <c r="I55" s="14">
        <v>130823.29</v>
      </c>
      <c r="J55" s="14">
        <v>28690.880000000001</v>
      </c>
      <c r="K55" s="14">
        <v>28690.880000000001</v>
      </c>
    </row>
    <row r="56" spans="1:11" ht="24.75" customHeight="1">
      <c r="A56" s="268"/>
      <c r="B56" s="255"/>
      <c r="C56" s="162" t="s">
        <v>263</v>
      </c>
      <c r="D56" s="131" t="s">
        <v>37</v>
      </c>
      <c r="E56" s="178">
        <v>0</v>
      </c>
      <c r="F56" s="145">
        <v>0</v>
      </c>
      <c r="G56" s="14"/>
      <c r="H56" s="14">
        <v>0</v>
      </c>
      <c r="I56" s="13">
        <v>0</v>
      </c>
      <c r="J56" s="13">
        <v>0</v>
      </c>
      <c r="K56" s="13">
        <v>0</v>
      </c>
    </row>
    <row r="57" spans="1:11" ht="24.75" customHeight="1">
      <c r="A57" s="181"/>
      <c r="B57" s="255"/>
      <c r="C57" s="162" t="s">
        <v>264</v>
      </c>
      <c r="D57" s="131" t="s">
        <v>37</v>
      </c>
      <c r="E57" s="182">
        <v>0</v>
      </c>
      <c r="F57" s="137">
        <v>132000</v>
      </c>
      <c r="G57" s="137"/>
      <c r="H57" s="14">
        <v>132000</v>
      </c>
      <c r="I57" s="137">
        <v>108979.64</v>
      </c>
      <c r="J57" s="183">
        <v>45941.39</v>
      </c>
      <c r="K57" s="183">
        <v>42728.25</v>
      </c>
    </row>
    <row r="58" spans="1:11" ht="24.75" customHeight="1">
      <c r="A58" s="181"/>
      <c r="B58" s="255"/>
      <c r="C58" s="162" t="s">
        <v>265</v>
      </c>
      <c r="D58" s="131" t="s">
        <v>37</v>
      </c>
      <c r="E58" s="182">
        <v>0</v>
      </c>
      <c r="F58" s="137">
        <v>1182000</v>
      </c>
      <c r="G58" s="137"/>
      <c r="H58" s="14">
        <v>1182000</v>
      </c>
      <c r="I58" s="137">
        <v>1145604.7</v>
      </c>
      <c r="J58" s="183">
        <v>445602.49</v>
      </c>
      <c r="K58" s="183">
        <v>445602.49</v>
      </c>
    </row>
    <row r="59" spans="1:11" ht="24.75" customHeight="1">
      <c r="A59" s="181"/>
      <c r="B59" s="255"/>
      <c r="C59" s="162" t="s">
        <v>266</v>
      </c>
      <c r="D59" s="131" t="s">
        <v>37</v>
      </c>
      <c r="E59" s="182">
        <v>0</v>
      </c>
      <c r="F59" s="137">
        <v>397000</v>
      </c>
      <c r="G59" s="137"/>
      <c r="H59" s="14">
        <v>397000</v>
      </c>
      <c r="I59" s="137">
        <v>396999.99</v>
      </c>
      <c r="J59" s="183">
        <v>0</v>
      </c>
      <c r="K59" s="183">
        <v>0</v>
      </c>
    </row>
    <row r="60" spans="1:11" ht="24.75" customHeight="1">
      <c r="A60" s="181"/>
      <c r="B60" s="256"/>
      <c r="C60" s="162" t="s">
        <v>267</v>
      </c>
      <c r="D60" s="131" t="s">
        <v>37</v>
      </c>
      <c r="E60" s="182">
        <v>0</v>
      </c>
      <c r="F60" s="137">
        <v>120000</v>
      </c>
      <c r="G60" s="137"/>
      <c r="H60" s="14">
        <v>120000</v>
      </c>
      <c r="I60" s="137">
        <v>115000</v>
      </c>
      <c r="J60" s="183">
        <v>0</v>
      </c>
      <c r="K60" s="183">
        <v>0</v>
      </c>
    </row>
    <row r="61" spans="1:11" ht="24.75" customHeight="1">
      <c r="A61" s="257" t="s">
        <v>55</v>
      </c>
      <c r="B61" s="135" t="s">
        <v>238</v>
      </c>
      <c r="C61" s="136" t="s">
        <v>269</v>
      </c>
      <c r="D61" s="35" t="s">
        <v>37</v>
      </c>
      <c r="E61" s="137">
        <v>0</v>
      </c>
      <c r="F61" s="184">
        <v>902000</v>
      </c>
      <c r="G61" s="134"/>
      <c r="H61" s="14">
        <v>902000</v>
      </c>
      <c r="I61" s="137">
        <v>901896.63</v>
      </c>
      <c r="J61" s="134">
        <v>575132.52</v>
      </c>
      <c r="K61" s="134">
        <v>575132.52</v>
      </c>
    </row>
    <row r="62" spans="1:11" ht="24.75" customHeight="1">
      <c r="A62" s="258"/>
      <c r="B62" s="135" t="s">
        <v>239</v>
      </c>
      <c r="C62" s="136" t="s">
        <v>270</v>
      </c>
      <c r="D62" s="35" t="s">
        <v>37</v>
      </c>
      <c r="E62" s="137">
        <v>0</v>
      </c>
      <c r="F62" s="134">
        <v>617000</v>
      </c>
      <c r="G62" s="134"/>
      <c r="H62" s="14">
        <v>617000</v>
      </c>
      <c r="I62" s="137">
        <v>616734.99</v>
      </c>
      <c r="J62" s="134">
        <v>338134.99</v>
      </c>
      <c r="K62" s="134">
        <v>337055.97</v>
      </c>
    </row>
    <row r="63" spans="1:11" ht="24.75" customHeight="1">
      <c r="A63" s="258"/>
      <c r="B63" s="152" t="s">
        <v>240</v>
      </c>
      <c r="C63" s="136" t="s">
        <v>271</v>
      </c>
      <c r="D63" s="35" t="s">
        <v>37</v>
      </c>
      <c r="E63" s="137">
        <v>0</v>
      </c>
      <c r="F63" s="147">
        <v>300000</v>
      </c>
      <c r="G63" s="134"/>
      <c r="H63" s="14">
        <v>300000</v>
      </c>
      <c r="I63" s="137">
        <v>299950</v>
      </c>
      <c r="J63" s="134">
        <v>212354.71</v>
      </c>
      <c r="K63" s="134">
        <v>212354.71</v>
      </c>
    </row>
    <row r="64" spans="1:11" ht="24.75" customHeight="1">
      <c r="A64" s="258"/>
      <c r="B64" s="185" t="s">
        <v>249</v>
      </c>
      <c r="C64" s="186" t="s">
        <v>272</v>
      </c>
      <c r="D64" s="35" t="s">
        <v>56</v>
      </c>
      <c r="E64" s="137">
        <v>0</v>
      </c>
      <c r="F64" s="187">
        <v>3790000</v>
      </c>
      <c r="G64" s="134"/>
      <c r="H64" s="137">
        <v>3790000</v>
      </c>
      <c r="I64" s="137">
        <v>3650000</v>
      </c>
      <c r="J64" s="134">
        <v>3650000</v>
      </c>
      <c r="K64" s="134">
        <v>3650000</v>
      </c>
    </row>
    <row r="65" spans="1:11" ht="24.75" customHeight="1">
      <c r="A65" s="258"/>
      <c r="B65" s="185" t="s">
        <v>250</v>
      </c>
      <c r="C65" s="186" t="s">
        <v>273</v>
      </c>
      <c r="D65" s="188" t="s">
        <v>56</v>
      </c>
      <c r="E65" s="137">
        <v>0</v>
      </c>
      <c r="F65" s="187">
        <v>5430000</v>
      </c>
      <c r="G65" s="134"/>
      <c r="H65" s="137">
        <v>5430000</v>
      </c>
      <c r="I65" s="137">
        <v>5430000</v>
      </c>
      <c r="J65" s="134">
        <v>5430000</v>
      </c>
      <c r="K65" s="134">
        <v>5430000</v>
      </c>
    </row>
    <row r="66" spans="1:11" ht="24.75" customHeight="1">
      <c r="A66" s="258"/>
      <c r="B66" s="185" t="s">
        <v>251</v>
      </c>
      <c r="C66" s="186" t="s">
        <v>268</v>
      </c>
      <c r="D66" s="188" t="s">
        <v>37</v>
      </c>
      <c r="E66" s="137">
        <v>0</v>
      </c>
      <c r="F66" s="187">
        <v>601486</v>
      </c>
      <c r="G66" s="134"/>
      <c r="H66" s="137">
        <v>601486</v>
      </c>
      <c r="I66" s="134">
        <v>0</v>
      </c>
      <c r="J66" s="134">
        <v>0</v>
      </c>
      <c r="K66" s="134">
        <v>0</v>
      </c>
    </row>
    <row r="67" spans="1:11" ht="24.75" customHeight="1">
      <c r="A67" s="259"/>
      <c r="B67" s="185" t="s">
        <v>252</v>
      </c>
      <c r="C67" s="186" t="s">
        <v>274</v>
      </c>
      <c r="D67" s="188" t="s">
        <v>37</v>
      </c>
      <c r="E67" s="137">
        <v>0</v>
      </c>
      <c r="F67" s="187">
        <v>1910846</v>
      </c>
      <c r="G67" s="134"/>
      <c r="H67" s="137">
        <v>1910846</v>
      </c>
      <c r="I67" s="134">
        <v>0</v>
      </c>
      <c r="J67" s="134">
        <v>0</v>
      </c>
      <c r="K67" s="134">
        <v>0</v>
      </c>
    </row>
    <row r="68" spans="1:11" s="157" customFormat="1" ht="20.25" customHeight="1">
      <c r="A68" s="273"/>
      <c r="B68" s="211"/>
      <c r="C68" s="211"/>
      <c r="D68" s="211"/>
      <c r="E68" s="68">
        <f>SUM(E10:E67)-E12-E15</f>
        <v>2150241622</v>
      </c>
      <c r="F68" s="68">
        <f>SUM(F10:F67)-F12-F15</f>
        <v>178665303</v>
      </c>
      <c r="G68" s="68">
        <f>SUM(G10:G56)-G12-G15</f>
        <v>0</v>
      </c>
      <c r="H68" s="68">
        <f>SUM(H10:H67)-H12-H15</f>
        <v>2328906925</v>
      </c>
      <c r="I68" s="68">
        <f>SUM(I10:I67)-I12-I15</f>
        <v>2303549048.3599987</v>
      </c>
      <c r="J68" s="68">
        <f>SUM(J10:J67)-J12-J15</f>
        <v>2246669279.1399999</v>
      </c>
      <c r="K68" s="68">
        <f>SUM(K10:K67)-K12-K15</f>
        <v>2219149008.1600003</v>
      </c>
    </row>
    <row r="69" spans="1:11" s="157" customFormat="1" ht="12.75">
      <c r="A69" s="40"/>
      <c r="B69" s="40"/>
      <c r="C69" s="42"/>
      <c r="D69" s="42"/>
      <c r="E69" s="43"/>
      <c r="F69" s="41"/>
      <c r="G69" s="43"/>
      <c r="H69" s="43"/>
      <c r="I69" s="43"/>
      <c r="J69" s="43"/>
      <c r="K69" s="43"/>
    </row>
    <row r="70" spans="1:11" s="158" customFormat="1" ht="12.75">
      <c r="A70" s="44"/>
      <c r="B70" s="44"/>
      <c r="C70" s="269" t="s">
        <v>12</v>
      </c>
      <c r="D70" s="274"/>
      <c r="E70" s="45"/>
      <c r="F70" s="45"/>
      <c r="G70" s="45"/>
      <c r="H70" s="45"/>
      <c r="I70" s="45"/>
      <c r="J70" s="45"/>
      <c r="K70" s="45"/>
    </row>
    <row r="71" spans="1:11" s="158" customFormat="1" ht="12.75">
      <c r="A71" s="44"/>
      <c r="B71" s="44"/>
      <c r="C71" s="208" t="s">
        <v>60</v>
      </c>
      <c r="D71" s="214"/>
      <c r="E71" s="46">
        <f t="shared" ref="E71:K71" si="3">SUM(E13:E14)</f>
        <v>1470200000</v>
      </c>
      <c r="F71" s="46">
        <f t="shared" si="3"/>
        <v>62111000</v>
      </c>
      <c r="G71" s="46">
        <f t="shared" si="3"/>
        <v>0</v>
      </c>
      <c r="H71" s="46">
        <f t="shared" si="3"/>
        <v>1532311000</v>
      </c>
      <c r="I71" s="46">
        <f t="shared" si="3"/>
        <v>1515780128.51</v>
      </c>
      <c r="J71" s="46">
        <f t="shared" si="3"/>
        <v>1504804581.96</v>
      </c>
      <c r="K71" s="46">
        <f t="shared" si="3"/>
        <v>1484080419.23</v>
      </c>
    </row>
    <row r="72" spans="1:11" s="158" customFormat="1" ht="12.75">
      <c r="A72" s="44"/>
      <c r="B72" s="44"/>
      <c r="C72" s="208" t="s">
        <v>61</v>
      </c>
      <c r="D72" s="214"/>
      <c r="E72" s="46">
        <f t="shared" ref="E72:K72" si="4">SUM(E10:E11)</f>
        <v>298084000</v>
      </c>
      <c r="F72" s="46">
        <f t="shared" si="4"/>
        <v>30979700</v>
      </c>
      <c r="G72" s="46">
        <f t="shared" si="4"/>
        <v>0</v>
      </c>
      <c r="H72" s="46">
        <f t="shared" si="4"/>
        <v>329063700</v>
      </c>
      <c r="I72" s="46">
        <f t="shared" si="4"/>
        <v>329063502.51999998</v>
      </c>
      <c r="J72" s="46">
        <f t="shared" si="4"/>
        <v>328926193.62</v>
      </c>
      <c r="K72" s="46">
        <f t="shared" si="4"/>
        <v>325231468.01999998</v>
      </c>
    </row>
    <row r="73" spans="1:11" ht="12.75">
      <c r="C73" s="215" t="s">
        <v>62</v>
      </c>
      <c r="D73" s="216"/>
      <c r="E73" s="47">
        <f t="shared" ref="E73:K73" si="5">SUM(E71:E72)</f>
        <v>1768284000</v>
      </c>
      <c r="F73" s="47">
        <f t="shared" si="5"/>
        <v>93090700</v>
      </c>
      <c r="G73" s="47">
        <f t="shared" si="5"/>
        <v>0</v>
      </c>
      <c r="H73" s="47">
        <f t="shared" si="5"/>
        <v>1861374700</v>
      </c>
      <c r="I73" s="47">
        <f t="shared" si="5"/>
        <v>1844843631.03</v>
      </c>
      <c r="J73" s="47">
        <f t="shared" si="5"/>
        <v>1833730775.5799999</v>
      </c>
      <c r="K73" s="47">
        <f t="shared" si="5"/>
        <v>1809311887.25</v>
      </c>
    </row>
    <row r="74" spans="1:11" s="5" customFormat="1" ht="12.75">
      <c r="A74" s="2"/>
      <c r="B74" s="2"/>
      <c r="C74" s="48"/>
      <c r="D74" s="49"/>
      <c r="E74" s="43"/>
      <c r="F74" s="43"/>
      <c r="G74" s="43"/>
      <c r="H74" s="43"/>
      <c r="I74" s="43"/>
      <c r="J74" s="43"/>
      <c r="K74" s="43"/>
    </row>
    <row r="75" spans="1:11" ht="12.75">
      <c r="C75" s="271" t="s">
        <v>48</v>
      </c>
      <c r="D75" s="272"/>
      <c r="E75" s="45"/>
      <c r="F75" s="45"/>
      <c r="G75" s="45"/>
      <c r="H75" s="45"/>
      <c r="I75" s="45"/>
      <c r="J75" s="45"/>
      <c r="K75" s="45"/>
    </row>
    <row r="76" spans="1:11" ht="12.75">
      <c r="C76" s="208" t="s">
        <v>46</v>
      </c>
      <c r="D76" s="209"/>
      <c r="E76" s="50">
        <f t="shared" ref="E76:K76" si="6">E24+E25</f>
        <v>0</v>
      </c>
      <c r="F76" s="50">
        <f t="shared" si="6"/>
        <v>56463585</v>
      </c>
      <c r="G76" s="50">
        <f t="shared" si="6"/>
        <v>0</v>
      </c>
      <c r="H76" s="50">
        <f t="shared" si="6"/>
        <v>56463585</v>
      </c>
      <c r="I76" s="50">
        <f t="shared" si="6"/>
        <v>56408723.380000003</v>
      </c>
      <c r="J76" s="50">
        <f t="shared" si="6"/>
        <v>53393360.019999996</v>
      </c>
      <c r="K76" s="50">
        <f t="shared" si="6"/>
        <v>51501440.630000003</v>
      </c>
    </row>
    <row r="77" spans="1:11" ht="16.5" customHeight="1">
      <c r="C77" s="208" t="s">
        <v>63</v>
      </c>
      <c r="D77" s="209"/>
      <c r="E77" s="50">
        <f t="shared" ref="E77:K77" si="7">SUM(E16:E21)</f>
        <v>130456452</v>
      </c>
      <c r="F77" s="50">
        <f t="shared" si="7"/>
        <v>38266361</v>
      </c>
      <c r="G77" s="50">
        <f t="shared" si="7"/>
        <v>0</v>
      </c>
      <c r="H77" s="50">
        <f t="shared" si="7"/>
        <v>168722813</v>
      </c>
      <c r="I77" s="50">
        <f t="shared" si="7"/>
        <v>168171540.17000002</v>
      </c>
      <c r="J77" s="50">
        <f t="shared" si="7"/>
        <v>152519272.75999999</v>
      </c>
      <c r="K77" s="50">
        <f t="shared" si="7"/>
        <v>152519272.75999999</v>
      </c>
    </row>
    <row r="78" spans="1:11" ht="16.5" customHeight="1">
      <c r="C78" s="164" t="s">
        <v>64</v>
      </c>
      <c r="D78" s="165"/>
      <c r="E78" s="53">
        <f t="shared" ref="E78:K78" si="8">SUM(E22:E22)</f>
        <v>543975</v>
      </c>
      <c r="F78" s="53">
        <f t="shared" si="8"/>
        <v>0</v>
      </c>
      <c r="G78" s="53">
        <f t="shared" si="8"/>
        <v>0</v>
      </c>
      <c r="H78" s="53">
        <f t="shared" si="8"/>
        <v>543975</v>
      </c>
      <c r="I78" s="53">
        <f t="shared" si="8"/>
        <v>295299.36</v>
      </c>
      <c r="J78" s="53">
        <f t="shared" si="8"/>
        <v>295299.36</v>
      </c>
      <c r="K78" s="53">
        <f t="shared" si="8"/>
        <v>295299.36</v>
      </c>
    </row>
    <row r="79" spans="1:11" ht="12.75">
      <c r="C79" s="208" t="s">
        <v>65</v>
      </c>
      <c r="D79" s="209"/>
      <c r="E79" s="54">
        <f>SUM(E26:E60)</f>
        <v>250957195</v>
      </c>
      <c r="F79" s="54">
        <f>SUM(F26:F60)</f>
        <v>-22706675</v>
      </c>
      <c r="G79" s="54">
        <f t="shared" ref="G79" si="9">SUM(G26:G56)</f>
        <v>0</v>
      </c>
      <c r="H79" s="54">
        <f>SUM(H26:H60)</f>
        <v>228250520</v>
      </c>
      <c r="I79" s="54">
        <f>SUM(I26:I60)</f>
        <v>222931272.79999992</v>
      </c>
      <c r="J79" s="54">
        <f>SUM(J26:J60)</f>
        <v>196524949.20000005</v>
      </c>
      <c r="K79" s="54">
        <f>SUM(K26:K60)</f>
        <v>195316564.95999998</v>
      </c>
    </row>
    <row r="80" spans="1:11" ht="12.75">
      <c r="C80" s="215" t="s">
        <v>62</v>
      </c>
      <c r="D80" s="221"/>
      <c r="E80" s="55">
        <f>SUM(E76:E79)</f>
        <v>381957622</v>
      </c>
      <c r="F80" s="55">
        <f t="shared" ref="F80:K80" si="10">SUM(F76:F79)</f>
        <v>72023271</v>
      </c>
      <c r="G80" s="55">
        <f t="shared" si="10"/>
        <v>0</v>
      </c>
      <c r="H80" s="55">
        <f t="shared" si="10"/>
        <v>453980893</v>
      </c>
      <c r="I80" s="55">
        <f t="shared" si="10"/>
        <v>447806835.70999992</v>
      </c>
      <c r="J80" s="55">
        <f t="shared" si="10"/>
        <v>402732881.34000003</v>
      </c>
      <c r="K80" s="55">
        <f t="shared" si="10"/>
        <v>399632577.70999998</v>
      </c>
    </row>
    <row r="81" spans="1:11" ht="12.75">
      <c r="C81" s="56"/>
      <c r="D81" s="57"/>
      <c r="E81" s="41"/>
      <c r="F81" s="41"/>
      <c r="G81" s="41"/>
      <c r="H81" s="41"/>
      <c r="I81" s="41"/>
      <c r="J81" s="41"/>
      <c r="K81" s="41"/>
    </row>
    <row r="82" spans="1:11" ht="12.75" hidden="1">
      <c r="C82" s="260" t="s">
        <v>43</v>
      </c>
      <c r="D82" s="261"/>
      <c r="E82" s="58">
        <f t="shared" ref="E82:K82" si="11">E23</f>
        <v>0</v>
      </c>
      <c r="F82" s="58">
        <f t="shared" si="11"/>
        <v>0</v>
      </c>
      <c r="G82" s="58">
        <f t="shared" si="11"/>
        <v>0</v>
      </c>
      <c r="H82" s="58">
        <f t="shared" si="11"/>
        <v>0</v>
      </c>
      <c r="I82" s="58">
        <f t="shared" si="11"/>
        <v>0</v>
      </c>
      <c r="J82" s="58">
        <f t="shared" si="11"/>
        <v>0</v>
      </c>
      <c r="K82" s="58">
        <f t="shared" si="11"/>
        <v>0</v>
      </c>
    </row>
    <row r="83" spans="1:11" ht="12.75" hidden="1">
      <c r="C83" s="56"/>
      <c r="D83" s="57"/>
      <c r="E83" s="41"/>
      <c r="F83" s="41"/>
      <c r="G83" s="41"/>
      <c r="H83" s="41"/>
      <c r="I83" s="41"/>
      <c r="J83" s="41"/>
      <c r="K83" s="41"/>
    </row>
    <row r="84" spans="1:11" ht="12.75">
      <c r="C84" s="269" t="s">
        <v>55</v>
      </c>
      <c r="D84" s="270"/>
      <c r="E84" s="59">
        <f t="shared" ref="E84:K84" si="12">SUM(E61:E67)</f>
        <v>0</v>
      </c>
      <c r="F84" s="59">
        <f t="shared" si="12"/>
        <v>13551332</v>
      </c>
      <c r="G84" s="59">
        <f t="shared" si="12"/>
        <v>0</v>
      </c>
      <c r="H84" s="59">
        <f t="shared" si="12"/>
        <v>13551332</v>
      </c>
      <c r="I84" s="59">
        <f t="shared" si="12"/>
        <v>10898581.620000001</v>
      </c>
      <c r="J84" s="59">
        <f t="shared" si="12"/>
        <v>10205622.219999999</v>
      </c>
      <c r="K84" s="59">
        <f t="shared" si="12"/>
        <v>10204543.199999999</v>
      </c>
    </row>
    <row r="85" spans="1:11" ht="12.75">
      <c r="C85" s="215" t="s">
        <v>62</v>
      </c>
      <c r="D85" s="221"/>
      <c r="E85" s="47">
        <f>E84</f>
        <v>0</v>
      </c>
      <c r="F85" s="47">
        <f t="shared" ref="F85:K85" si="13">F84</f>
        <v>13551332</v>
      </c>
      <c r="G85" s="47">
        <f t="shared" si="13"/>
        <v>0</v>
      </c>
      <c r="H85" s="47">
        <f t="shared" si="13"/>
        <v>13551332</v>
      </c>
      <c r="I85" s="47">
        <f t="shared" si="13"/>
        <v>10898581.620000001</v>
      </c>
      <c r="J85" s="47">
        <f t="shared" si="13"/>
        <v>10205622.219999999</v>
      </c>
      <c r="K85" s="47">
        <f t="shared" si="13"/>
        <v>10204543.199999999</v>
      </c>
    </row>
    <row r="86" spans="1:11" ht="12.75">
      <c r="C86" s="90"/>
      <c r="D86" s="90"/>
      <c r="E86" s="91"/>
      <c r="F86" s="91"/>
      <c r="G86" s="91"/>
      <c r="H86" s="91"/>
      <c r="I86" s="91"/>
      <c r="J86" s="91"/>
      <c r="K86" s="91"/>
    </row>
    <row r="87" spans="1:11" ht="13.5" thickBot="1">
      <c r="C87" s="69"/>
      <c r="D87" s="70"/>
      <c r="E87" s="62"/>
      <c r="F87" s="62"/>
      <c r="G87" s="62"/>
      <c r="H87" s="62"/>
      <c r="I87" s="62"/>
      <c r="J87" s="62"/>
      <c r="K87" s="62"/>
    </row>
    <row r="88" spans="1:11" ht="15.75" customHeight="1" thickBot="1">
      <c r="C88" s="206" t="s">
        <v>62</v>
      </c>
      <c r="D88" s="207"/>
      <c r="E88" s="63">
        <f>E73+E80+E82+E85</f>
        <v>2150241622</v>
      </c>
      <c r="F88" s="63">
        <f t="shared" ref="F88:K88" si="14">F73+F80+F82+F85</f>
        <v>178665303</v>
      </c>
      <c r="G88" s="63">
        <f t="shared" si="14"/>
        <v>0</v>
      </c>
      <c r="H88" s="63">
        <f t="shared" si="14"/>
        <v>2328906925</v>
      </c>
      <c r="I88" s="63">
        <f t="shared" si="14"/>
        <v>2303549048.3599997</v>
      </c>
      <c r="J88" s="63">
        <f t="shared" si="14"/>
        <v>2246669279.1399999</v>
      </c>
      <c r="K88" s="63">
        <f t="shared" si="14"/>
        <v>2219149008.1599998</v>
      </c>
    </row>
    <row r="89" spans="1:11" ht="14.25" hidden="1">
      <c r="A89" s="71"/>
      <c r="H89" s="44"/>
      <c r="I89" s="44"/>
      <c r="J89" s="44"/>
      <c r="K89" s="44"/>
    </row>
    <row r="90" spans="1:11" hidden="1">
      <c r="H90" s="44"/>
      <c r="I90" s="44"/>
      <c r="J90" s="44"/>
      <c r="K90" s="44"/>
    </row>
    <row r="91" spans="1:11" ht="12.75" hidden="1">
      <c r="H91" s="44"/>
      <c r="I91" s="89">
        <f>[6]TesGerSOF3!N33</f>
        <v>1688664971.5999999</v>
      </c>
      <c r="J91" s="89">
        <f>[6]TesGerSOF3!O33</f>
        <v>1654687962.1599994</v>
      </c>
      <c r="K91" s="89">
        <f>[6]TesGerSOF3!P33</f>
        <v>1651934518.6199994</v>
      </c>
    </row>
    <row r="92" spans="1:11" ht="12.75" hidden="1">
      <c r="H92" s="44"/>
      <c r="I92" s="89"/>
      <c r="J92" s="89"/>
      <c r="K92" s="89"/>
    </row>
    <row r="93" spans="1:11" ht="12.75" hidden="1">
      <c r="H93" s="44"/>
      <c r="I93" s="89">
        <f>+I88-I91</f>
        <v>614884076.75999975</v>
      </c>
      <c r="J93" s="89">
        <f>+J88-J91</f>
        <v>591981316.9800005</v>
      </c>
      <c r="K93" s="89">
        <f>+K88-K91</f>
        <v>567214489.54000044</v>
      </c>
    </row>
    <row r="94" spans="1:11" ht="12.75" hidden="1">
      <c r="H94" s="44"/>
      <c r="I94" s="89"/>
      <c r="J94" s="89"/>
      <c r="K94" s="89"/>
    </row>
    <row r="95" spans="1:11" ht="12.75" hidden="1">
      <c r="H95" s="44"/>
      <c r="I95" s="89"/>
      <c r="J95" s="89"/>
      <c r="K95" s="89"/>
    </row>
    <row r="96" spans="1:11" ht="12.75" hidden="1">
      <c r="H96" s="44"/>
      <c r="I96" s="89"/>
      <c r="J96" s="89"/>
      <c r="K96" s="89"/>
    </row>
    <row r="97" spans="8:11" ht="12.75" hidden="1">
      <c r="H97" s="44"/>
      <c r="I97" s="89"/>
      <c r="J97" s="89"/>
      <c r="K97" s="89"/>
    </row>
    <row r="98" spans="8:11" ht="12.75" hidden="1">
      <c r="H98" s="44"/>
      <c r="I98" s="89"/>
      <c r="J98" s="89"/>
      <c r="K98" s="89"/>
    </row>
    <row r="99" spans="8:11" hidden="1">
      <c r="H99" s="44"/>
      <c r="I99" s="44"/>
      <c r="J99" s="44"/>
      <c r="K99" s="44"/>
    </row>
    <row r="100" spans="8:11" hidden="1">
      <c r="H100" s="44"/>
      <c r="I100" s="44"/>
      <c r="J100" s="44"/>
      <c r="K100" s="44"/>
    </row>
    <row r="101" spans="8:11" hidden="1">
      <c r="H101" s="44"/>
      <c r="I101" s="44"/>
      <c r="J101" s="44"/>
      <c r="K101" s="44"/>
    </row>
    <row r="102" spans="8:11" hidden="1">
      <c r="H102" s="44"/>
      <c r="I102" s="44"/>
      <c r="J102" s="44"/>
      <c r="K102" s="44"/>
    </row>
    <row r="103" spans="8:11" hidden="1">
      <c r="H103" s="44"/>
      <c r="I103" s="44"/>
      <c r="J103" s="44"/>
      <c r="K103" s="44"/>
    </row>
    <row r="104" spans="8:11" hidden="1">
      <c r="H104" s="44"/>
      <c r="I104" s="44"/>
      <c r="J104" s="44"/>
      <c r="K104" s="44"/>
    </row>
    <row r="105" spans="8:11" hidden="1">
      <c r="H105" s="44"/>
      <c r="I105" s="44"/>
      <c r="J105" s="44"/>
      <c r="K105" s="44"/>
    </row>
    <row r="106" spans="8:11" hidden="1">
      <c r="H106" s="44"/>
      <c r="I106" s="44"/>
      <c r="J106" s="44"/>
      <c r="K106" s="44"/>
    </row>
    <row r="107" spans="8:11" hidden="1">
      <c r="H107" s="44"/>
      <c r="I107" s="44"/>
      <c r="J107" s="44"/>
      <c r="K107" s="44"/>
    </row>
    <row r="108" spans="8:11" hidden="1">
      <c r="H108" s="44"/>
      <c r="I108" s="44"/>
      <c r="J108" s="44"/>
      <c r="K108" s="44"/>
    </row>
    <row r="109" spans="8:11" hidden="1">
      <c r="H109" s="44"/>
      <c r="I109" s="44"/>
      <c r="J109" s="44"/>
      <c r="K109" s="44"/>
    </row>
    <row r="110" spans="8:11" hidden="1">
      <c r="H110" s="44"/>
      <c r="I110" s="44"/>
      <c r="J110" s="44"/>
      <c r="K110" s="44"/>
    </row>
    <row r="111" spans="8:11" hidden="1">
      <c r="H111" s="44"/>
      <c r="I111" s="44"/>
      <c r="J111" s="44"/>
      <c r="K111" s="44"/>
    </row>
    <row r="112" spans="8:11" hidden="1">
      <c r="H112" s="44"/>
      <c r="I112" s="44"/>
      <c r="J112" s="44"/>
      <c r="K112" s="44"/>
    </row>
    <row r="113" spans="8:11" hidden="1">
      <c r="H113" s="44"/>
      <c r="I113" s="44"/>
      <c r="J113" s="44"/>
      <c r="K113" s="44"/>
    </row>
    <row r="114" spans="8:11" hidden="1">
      <c r="H114" s="44"/>
      <c r="I114" s="44"/>
      <c r="J114" s="44"/>
      <c r="K114" s="44"/>
    </row>
    <row r="115" spans="8:11" hidden="1">
      <c r="H115" s="44"/>
      <c r="I115" s="44"/>
      <c r="J115" s="44"/>
      <c r="K115" s="44"/>
    </row>
    <row r="116" spans="8:11" hidden="1">
      <c r="H116" s="44"/>
      <c r="I116" s="44"/>
      <c r="J116" s="44"/>
      <c r="K116" s="44"/>
    </row>
    <row r="117" spans="8:11" hidden="1">
      <c r="H117" s="44"/>
      <c r="I117" s="44"/>
      <c r="J117" s="44"/>
      <c r="K117" s="44"/>
    </row>
    <row r="118" spans="8:11" hidden="1">
      <c r="H118" s="44"/>
      <c r="I118" s="44"/>
      <c r="J118" s="44"/>
      <c r="K118" s="44"/>
    </row>
    <row r="119" spans="8:11" hidden="1">
      <c r="H119" s="44"/>
      <c r="I119" s="44"/>
      <c r="J119" s="44"/>
      <c r="K119" s="44"/>
    </row>
    <row r="120" spans="8:11" hidden="1">
      <c r="H120" s="44"/>
      <c r="I120" s="44"/>
      <c r="J120" s="44"/>
      <c r="K120" s="44"/>
    </row>
    <row r="121" spans="8:11" hidden="1">
      <c r="H121" s="44"/>
      <c r="I121" s="44"/>
      <c r="J121" s="44"/>
      <c r="K121" s="44"/>
    </row>
    <row r="122" spans="8:11" hidden="1">
      <c r="H122" s="44"/>
      <c r="I122" s="44"/>
      <c r="J122" s="44"/>
      <c r="K122" s="44"/>
    </row>
    <row r="123" spans="8:11">
      <c r="H123" s="44"/>
      <c r="I123" s="44"/>
      <c r="J123" s="44"/>
      <c r="K123" s="44"/>
    </row>
    <row r="124" spans="8:11">
      <c r="H124" s="44"/>
      <c r="I124" s="44"/>
      <c r="J124" s="44"/>
      <c r="K124" s="44"/>
    </row>
    <row r="125" spans="8:11">
      <c r="H125" s="44"/>
      <c r="I125" s="44"/>
      <c r="J125" s="44"/>
      <c r="K125" s="44"/>
    </row>
    <row r="126" spans="8:11">
      <c r="H126" s="44"/>
      <c r="I126" s="44"/>
      <c r="J126" s="44"/>
      <c r="K126" s="44"/>
    </row>
    <row r="127" spans="8:11">
      <c r="H127" s="44"/>
      <c r="I127" s="44"/>
      <c r="J127" s="44"/>
      <c r="K127" s="44"/>
    </row>
    <row r="128" spans="8:11">
      <c r="H128" s="44"/>
      <c r="I128" s="44"/>
      <c r="J128" s="44"/>
      <c r="K128" s="44"/>
    </row>
    <row r="129" spans="8:11">
      <c r="H129" s="44"/>
      <c r="I129" s="44"/>
      <c r="J129" s="44"/>
      <c r="K129" s="44"/>
    </row>
    <row r="130" spans="8:11">
      <c r="H130" s="44"/>
      <c r="I130" s="44"/>
      <c r="J130" s="44"/>
      <c r="K130" s="44"/>
    </row>
    <row r="131" spans="8:11">
      <c r="H131" s="44"/>
      <c r="I131" s="44"/>
      <c r="J131" s="44"/>
      <c r="K131" s="44"/>
    </row>
    <row r="132" spans="8:11">
      <c r="H132" s="44"/>
      <c r="I132" s="44"/>
      <c r="J132" s="44"/>
      <c r="K132" s="44"/>
    </row>
    <row r="133" spans="8:11">
      <c r="H133" s="44"/>
      <c r="I133" s="44"/>
      <c r="J133" s="44"/>
      <c r="K133" s="44"/>
    </row>
    <row r="134" spans="8:11">
      <c r="H134" s="44"/>
      <c r="I134" s="44"/>
      <c r="J134" s="44"/>
      <c r="K134" s="44"/>
    </row>
    <row r="135" spans="8:11">
      <c r="H135" s="44"/>
      <c r="I135" s="44"/>
      <c r="J135" s="44"/>
      <c r="K135" s="44"/>
    </row>
    <row r="136" spans="8:11">
      <c r="H136" s="44"/>
      <c r="I136" s="44"/>
      <c r="J136" s="44"/>
      <c r="K136" s="44"/>
    </row>
    <row r="137" spans="8:11">
      <c r="H137" s="44"/>
      <c r="I137" s="44"/>
      <c r="J137" s="44"/>
      <c r="K137" s="44"/>
    </row>
    <row r="138" spans="8:11">
      <c r="H138" s="44"/>
      <c r="I138" s="44"/>
      <c r="J138" s="44"/>
      <c r="K138" s="44"/>
    </row>
    <row r="139" spans="8:11">
      <c r="H139" s="44"/>
      <c r="I139" s="44"/>
      <c r="J139" s="44"/>
      <c r="K139" s="44"/>
    </row>
    <row r="140" spans="8:11">
      <c r="H140" s="44"/>
      <c r="I140" s="44"/>
      <c r="J140" s="44"/>
      <c r="K140" s="44"/>
    </row>
    <row r="141" spans="8:11">
      <c r="H141" s="44"/>
      <c r="I141" s="44"/>
      <c r="J141" s="44"/>
      <c r="K141" s="44"/>
    </row>
    <row r="142" spans="8:11">
      <c r="H142" s="44"/>
      <c r="I142" s="44"/>
      <c r="J142" s="44"/>
      <c r="K142" s="44"/>
    </row>
    <row r="143" spans="8:11">
      <c r="H143" s="44"/>
      <c r="I143" s="44"/>
      <c r="J143" s="44"/>
      <c r="K143" s="44"/>
    </row>
    <row r="144" spans="8:11">
      <c r="H144" s="44"/>
      <c r="I144" s="44"/>
      <c r="J144" s="44"/>
      <c r="K144" s="44"/>
    </row>
    <row r="145" spans="8:11">
      <c r="H145" s="44"/>
      <c r="I145" s="44"/>
      <c r="J145" s="44"/>
      <c r="K145" s="44"/>
    </row>
    <row r="146" spans="8:11">
      <c r="H146" s="44"/>
      <c r="I146" s="44"/>
      <c r="J146" s="44"/>
      <c r="K146" s="44"/>
    </row>
    <row r="147" spans="8:11">
      <c r="H147" s="44"/>
      <c r="I147" s="44"/>
      <c r="J147" s="44"/>
      <c r="K147" s="44"/>
    </row>
    <row r="148" spans="8:11">
      <c r="H148" s="44"/>
      <c r="I148" s="44"/>
      <c r="J148" s="44"/>
      <c r="K148" s="44"/>
    </row>
    <row r="149" spans="8:11">
      <c r="H149" s="44"/>
      <c r="I149" s="44"/>
      <c r="J149" s="44"/>
      <c r="K149" s="44"/>
    </row>
    <row r="150" spans="8:11">
      <c r="H150" s="44"/>
      <c r="I150" s="44"/>
      <c r="J150" s="44"/>
      <c r="K150" s="44"/>
    </row>
    <row r="151" spans="8:11">
      <c r="H151" s="44"/>
      <c r="I151" s="44"/>
      <c r="J151" s="44"/>
      <c r="K151" s="44"/>
    </row>
    <row r="152" spans="8:11">
      <c r="H152" s="44"/>
      <c r="I152" s="44"/>
      <c r="J152" s="44"/>
      <c r="K152" s="44"/>
    </row>
    <row r="153" spans="8:11">
      <c r="H153" s="44"/>
      <c r="I153" s="44"/>
      <c r="J153" s="44"/>
      <c r="K153" s="44"/>
    </row>
    <row r="154" spans="8:11">
      <c r="H154" s="44"/>
      <c r="I154" s="44"/>
      <c r="J154" s="44"/>
      <c r="K154" s="44"/>
    </row>
    <row r="155" spans="8:11">
      <c r="H155" s="44"/>
      <c r="I155" s="44"/>
      <c r="J155" s="44"/>
      <c r="K155" s="44"/>
    </row>
    <row r="156" spans="8:11">
      <c r="H156" s="44"/>
      <c r="I156" s="44"/>
      <c r="J156" s="44"/>
      <c r="K156" s="44"/>
    </row>
    <row r="157" spans="8:11">
      <c r="H157" s="44"/>
      <c r="I157" s="44"/>
      <c r="J157" s="44"/>
      <c r="K157" s="44"/>
    </row>
    <row r="158" spans="8:11">
      <c r="H158" s="44"/>
      <c r="I158" s="44"/>
      <c r="J158" s="44"/>
      <c r="K158" s="44"/>
    </row>
    <row r="159" spans="8:11">
      <c r="H159" s="44"/>
      <c r="I159" s="44"/>
      <c r="J159" s="44"/>
      <c r="K159" s="44"/>
    </row>
    <row r="160" spans="8:11">
      <c r="H160" s="44"/>
      <c r="I160" s="44"/>
      <c r="J160" s="44"/>
      <c r="K160" s="44"/>
    </row>
    <row r="161" spans="8:11">
      <c r="H161" s="44"/>
      <c r="I161" s="44"/>
      <c r="J161" s="44"/>
      <c r="K161" s="44"/>
    </row>
    <row r="162" spans="8:11">
      <c r="H162" s="44"/>
      <c r="I162" s="44"/>
      <c r="J162" s="44"/>
      <c r="K162" s="44"/>
    </row>
    <row r="163" spans="8:11">
      <c r="H163" s="44"/>
      <c r="I163" s="44"/>
      <c r="J163" s="44"/>
      <c r="K163" s="44"/>
    </row>
    <row r="164" spans="8:11">
      <c r="H164" s="44"/>
      <c r="I164" s="44"/>
      <c r="J164" s="44"/>
      <c r="K164" s="44"/>
    </row>
    <row r="165" spans="8:11">
      <c r="H165" s="44"/>
      <c r="I165" s="44"/>
      <c r="J165" s="44"/>
      <c r="K165" s="44"/>
    </row>
    <row r="166" spans="8:11">
      <c r="H166" s="44"/>
      <c r="I166" s="44"/>
      <c r="J166" s="44"/>
      <c r="K166" s="44"/>
    </row>
    <row r="167" spans="8:11">
      <c r="H167" s="44"/>
      <c r="I167" s="44"/>
      <c r="J167" s="44"/>
      <c r="K167" s="44"/>
    </row>
    <row r="168" spans="8:11">
      <c r="H168" s="44"/>
      <c r="I168" s="44"/>
      <c r="J168" s="44"/>
      <c r="K168" s="44"/>
    </row>
    <row r="169" spans="8:11">
      <c r="H169" s="44"/>
      <c r="I169" s="44"/>
      <c r="J169" s="44"/>
      <c r="K169" s="44"/>
    </row>
    <row r="170" spans="8:11">
      <c r="H170" s="44"/>
      <c r="I170" s="44"/>
      <c r="J170" s="44"/>
      <c r="K170" s="44"/>
    </row>
    <row r="171" spans="8:11">
      <c r="H171" s="44"/>
      <c r="I171" s="44"/>
      <c r="J171" s="44"/>
      <c r="K171" s="44"/>
    </row>
    <row r="172" spans="8:11">
      <c r="H172" s="44"/>
      <c r="I172" s="44"/>
      <c r="J172" s="44"/>
      <c r="K172" s="44"/>
    </row>
    <row r="173" spans="8:11">
      <c r="H173" s="44"/>
      <c r="I173" s="44"/>
      <c r="J173" s="44"/>
      <c r="K173" s="44"/>
    </row>
    <row r="174" spans="8:11">
      <c r="H174" s="44"/>
      <c r="I174" s="44"/>
      <c r="J174" s="44"/>
      <c r="K174" s="44"/>
    </row>
    <row r="175" spans="8:11">
      <c r="H175" s="44"/>
      <c r="I175" s="44"/>
      <c r="J175" s="44"/>
      <c r="K175" s="44"/>
    </row>
    <row r="176" spans="8:11">
      <c r="H176" s="44"/>
      <c r="I176" s="44"/>
      <c r="J176" s="44"/>
      <c r="K176" s="44"/>
    </row>
    <row r="177" spans="8:11">
      <c r="H177" s="44"/>
      <c r="I177" s="44"/>
      <c r="J177" s="44"/>
      <c r="K177" s="44"/>
    </row>
    <row r="178" spans="8:11">
      <c r="H178" s="44"/>
      <c r="I178" s="44"/>
      <c r="J178" s="44"/>
      <c r="K178" s="44"/>
    </row>
    <row r="179" spans="8:11">
      <c r="H179" s="44"/>
      <c r="I179" s="44"/>
      <c r="J179" s="44"/>
      <c r="K179" s="44"/>
    </row>
    <row r="180" spans="8:11">
      <c r="H180" s="44"/>
      <c r="I180" s="44"/>
      <c r="J180" s="44"/>
      <c r="K180" s="44"/>
    </row>
    <row r="181" spans="8:11">
      <c r="H181" s="44"/>
      <c r="I181" s="44"/>
      <c r="J181" s="44"/>
      <c r="K181" s="44"/>
    </row>
    <row r="182" spans="8:11">
      <c r="H182" s="44"/>
      <c r="I182" s="44"/>
      <c r="J182" s="44"/>
      <c r="K182" s="44"/>
    </row>
    <row r="183" spans="8:11">
      <c r="H183" s="44"/>
      <c r="I183" s="44"/>
      <c r="J183" s="44"/>
      <c r="K183" s="44"/>
    </row>
    <row r="184" spans="8:11">
      <c r="H184" s="44"/>
      <c r="I184" s="44"/>
      <c r="J184" s="44"/>
      <c r="K184" s="44"/>
    </row>
    <row r="185" spans="8:11">
      <c r="H185" s="44"/>
      <c r="I185" s="44"/>
      <c r="J185" s="44"/>
      <c r="K185" s="44"/>
    </row>
    <row r="186" spans="8:11">
      <c r="H186" s="44"/>
      <c r="I186" s="44"/>
      <c r="J186" s="44"/>
      <c r="K186" s="44"/>
    </row>
    <row r="187" spans="8:11">
      <c r="H187" s="44"/>
      <c r="I187" s="44"/>
      <c r="J187" s="44"/>
      <c r="K187" s="44"/>
    </row>
    <row r="188" spans="8:11">
      <c r="H188" s="44"/>
      <c r="I188" s="44"/>
      <c r="J188" s="44"/>
      <c r="K188" s="44"/>
    </row>
    <row r="189" spans="8:11">
      <c r="H189" s="44"/>
      <c r="I189" s="44"/>
      <c r="J189" s="44"/>
      <c r="K189" s="44"/>
    </row>
    <row r="190" spans="8:11">
      <c r="H190" s="44"/>
      <c r="I190" s="44"/>
      <c r="J190" s="44"/>
      <c r="K190" s="44"/>
    </row>
    <row r="191" spans="8:11">
      <c r="H191" s="44"/>
      <c r="I191" s="44"/>
      <c r="J191" s="44"/>
      <c r="K191" s="44"/>
    </row>
    <row r="192" spans="8:11">
      <c r="H192" s="44"/>
      <c r="I192" s="44"/>
      <c r="J192" s="44"/>
      <c r="K192" s="44"/>
    </row>
    <row r="193" spans="8:11">
      <c r="H193" s="44"/>
      <c r="I193" s="44"/>
      <c r="J193" s="44"/>
      <c r="K193" s="44"/>
    </row>
    <row r="194" spans="8:11">
      <c r="H194" s="44"/>
      <c r="I194" s="44"/>
      <c r="J194" s="44"/>
      <c r="K194" s="44"/>
    </row>
    <row r="195" spans="8:11">
      <c r="H195" s="44"/>
      <c r="I195" s="44"/>
      <c r="J195" s="44"/>
      <c r="K195" s="44"/>
    </row>
    <row r="196" spans="8:11">
      <c r="H196" s="44"/>
      <c r="I196" s="44"/>
      <c r="J196" s="44"/>
      <c r="K196" s="44"/>
    </row>
    <row r="197" spans="8:11">
      <c r="H197" s="44"/>
      <c r="I197" s="44"/>
      <c r="J197" s="44"/>
      <c r="K197" s="44"/>
    </row>
    <row r="198" spans="8:11">
      <c r="H198" s="44"/>
      <c r="I198" s="44"/>
      <c r="J198" s="44"/>
      <c r="K198" s="44"/>
    </row>
    <row r="199" spans="8:11">
      <c r="H199" s="44"/>
      <c r="I199" s="44"/>
      <c r="J199" s="44"/>
      <c r="K199" s="44"/>
    </row>
    <row r="200" spans="8:11">
      <c r="H200" s="44"/>
      <c r="I200" s="44"/>
      <c r="J200" s="44"/>
      <c r="K200" s="44"/>
    </row>
    <row r="201" spans="8:11">
      <c r="H201" s="44"/>
      <c r="I201" s="44"/>
      <c r="J201" s="44"/>
      <c r="K201" s="44"/>
    </row>
    <row r="202" spans="8:11">
      <c r="H202" s="44"/>
      <c r="I202" s="44"/>
      <c r="J202" s="44"/>
      <c r="K202" s="44"/>
    </row>
    <row r="203" spans="8:11">
      <c r="H203" s="44"/>
      <c r="I203" s="44"/>
      <c r="J203" s="44"/>
      <c r="K203" s="44"/>
    </row>
    <row r="204" spans="8:11">
      <c r="H204" s="44"/>
      <c r="I204" s="44"/>
      <c r="J204" s="44"/>
      <c r="K204" s="44"/>
    </row>
    <row r="205" spans="8:11">
      <c r="H205" s="44"/>
      <c r="I205" s="44"/>
      <c r="J205" s="44"/>
      <c r="K205" s="44"/>
    </row>
    <row r="206" spans="8:11">
      <c r="H206" s="44"/>
      <c r="I206" s="44"/>
      <c r="J206" s="44"/>
      <c r="K206" s="44"/>
    </row>
    <row r="207" spans="8:11">
      <c r="H207" s="44"/>
      <c r="I207" s="44"/>
      <c r="J207" s="44"/>
      <c r="K207" s="44"/>
    </row>
    <row r="208" spans="8:11">
      <c r="H208" s="44"/>
      <c r="I208" s="44"/>
      <c r="J208" s="44"/>
      <c r="K208" s="44"/>
    </row>
    <row r="209" spans="8:11">
      <c r="H209" s="44"/>
      <c r="I209" s="44"/>
      <c r="J209" s="44"/>
      <c r="K209" s="44"/>
    </row>
    <row r="210" spans="8:11">
      <c r="H210" s="44"/>
      <c r="I210" s="44"/>
      <c r="J210" s="44"/>
      <c r="K210" s="44"/>
    </row>
    <row r="211" spans="8:11">
      <c r="H211" s="44"/>
      <c r="I211" s="44"/>
      <c r="J211" s="44"/>
      <c r="K211" s="44"/>
    </row>
    <row r="212" spans="8:11">
      <c r="H212" s="44"/>
      <c r="I212" s="44"/>
      <c r="J212" s="44"/>
      <c r="K212" s="44"/>
    </row>
    <row r="213" spans="8:11">
      <c r="H213" s="44"/>
      <c r="I213" s="44"/>
      <c r="J213" s="44"/>
      <c r="K213" s="44"/>
    </row>
    <row r="214" spans="8:11">
      <c r="H214" s="44"/>
      <c r="I214" s="44"/>
      <c r="J214" s="44"/>
      <c r="K214" s="44"/>
    </row>
    <row r="215" spans="8:11">
      <c r="H215" s="44"/>
      <c r="I215" s="44"/>
      <c r="J215" s="44"/>
      <c r="K215" s="44"/>
    </row>
    <row r="216" spans="8:11">
      <c r="H216" s="44"/>
      <c r="I216" s="44"/>
      <c r="J216" s="44"/>
      <c r="K216" s="44"/>
    </row>
    <row r="217" spans="8:11">
      <c r="H217" s="44"/>
      <c r="I217" s="44"/>
      <c r="J217" s="44"/>
      <c r="K217" s="44"/>
    </row>
    <row r="218" spans="8:11">
      <c r="H218" s="44"/>
      <c r="I218" s="44"/>
      <c r="J218" s="44"/>
      <c r="K218" s="44"/>
    </row>
    <row r="219" spans="8:11">
      <c r="H219" s="44"/>
      <c r="I219" s="44"/>
      <c r="J219" s="44"/>
      <c r="K219" s="44"/>
    </row>
    <row r="220" spans="8:11">
      <c r="H220" s="44"/>
      <c r="I220" s="44"/>
      <c r="J220" s="44"/>
      <c r="K220" s="44"/>
    </row>
    <row r="221" spans="8:11">
      <c r="H221" s="44"/>
      <c r="I221" s="44"/>
      <c r="J221" s="44"/>
      <c r="K221" s="44"/>
    </row>
    <row r="222" spans="8:11">
      <c r="H222" s="44"/>
      <c r="I222" s="44"/>
      <c r="J222" s="44"/>
      <c r="K222" s="44"/>
    </row>
    <row r="223" spans="8:11">
      <c r="H223" s="44"/>
      <c r="I223" s="44"/>
      <c r="J223" s="44"/>
      <c r="K223" s="44"/>
    </row>
    <row r="224" spans="8:11">
      <c r="H224" s="44"/>
      <c r="I224" s="44"/>
      <c r="J224" s="44"/>
      <c r="K224" s="44"/>
    </row>
    <row r="225" spans="8:11">
      <c r="H225" s="44"/>
      <c r="I225" s="44"/>
      <c r="J225" s="44"/>
      <c r="K225" s="44"/>
    </row>
    <row r="226" spans="8:11">
      <c r="H226" s="44"/>
      <c r="I226" s="44"/>
      <c r="J226" s="44"/>
      <c r="K226" s="44"/>
    </row>
    <row r="227" spans="8:11">
      <c r="H227" s="44"/>
      <c r="I227" s="44"/>
      <c r="J227" s="44"/>
      <c r="K227" s="44"/>
    </row>
    <row r="228" spans="8:11">
      <c r="H228" s="44"/>
      <c r="I228" s="44"/>
      <c r="J228" s="44"/>
      <c r="K228" s="44"/>
    </row>
    <row r="229" spans="8:11">
      <c r="H229" s="44"/>
      <c r="I229" s="44"/>
      <c r="J229" s="44"/>
      <c r="K229" s="44"/>
    </row>
    <row r="230" spans="8:11">
      <c r="H230" s="44"/>
      <c r="I230" s="44"/>
      <c r="J230" s="44"/>
      <c r="K230" s="44"/>
    </row>
    <row r="231" spans="8:11">
      <c r="H231" s="44"/>
      <c r="I231" s="44"/>
      <c r="J231" s="44"/>
      <c r="K231" s="44"/>
    </row>
    <row r="232" spans="8:11">
      <c r="H232" s="44"/>
      <c r="I232" s="44"/>
      <c r="J232" s="44"/>
      <c r="K232" s="44"/>
    </row>
    <row r="233" spans="8:11">
      <c r="H233" s="44"/>
      <c r="I233" s="44"/>
      <c r="J233" s="44"/>
      <c r="K233" s="44"/>
    </row>
    <row r="234" spans="8:11">
      <c r="H234" s="44"/>
      <c r="I234" s="44"/>
      <c r="J234" s="44"/>
      <c r="K234" s="44"/>
    </row>
    <row r="235" spans="8:11">
      <c r="H235" s="44"/>
      <c r="I235" s="44"/>
      <c r="J235" s="44"/>
      <c r="K235" s="44"/>
    </row>
    <row r="236" spans="8:11">
      <c r="H236" s="44"/>
      <c r="I236" s="44"/>
      <c r="J236" s="44"/>
      <c r="K236" s="44"/>
    </row>
    <row r="237" spans="8:11">
      <c r="H237" s="44"/>
      <c r="I237" s="44"/>
      <c r="J237" s="44"/>
      <c r="K237" s="44"/>
    </row>
    <row r="238" spans="8:11">
      <c r="H238" s="44"/>
      <c r="I238" s="44"/>
      <c r="J238" s="44"/>
      <c r="K238" s="44"/>
    </row>
    <row r="239" spans="8:11">
      <c r="H239" s="44"/>
      <c r="I239" s="44"/>
      <c r="J239" s="44"/>
      <c r="K239" s="44"/>
    </row>
    <row r="240" spans="8:11">
      <c r="H240" s="44"/>
      <c r="I240" s="44"/>
      <c r="J240" s="44"/>
      <c r="K240" s="44"/>
    </row>
    <row r="241" spans="8:11">
      <c r="H241" s="44"/>
      <c r="I241" s="44"/>
      <c r="J241" s="44"/>
      <c r="K241" s="44"/>
    </row>
    <row r="242" spans="8:11">
      <c r="H242" s="44"/>
      <c r="I242" s="44"/>
      <c r="J242" s="44"/>
      <c r="K242" s="44"/>
    </row>
    <row r="243" spans="8:11">
      <c r="H243" s="44"/>
      <c r="I243" s="44"/>
      <c r="J243" s="44"/>
      <c r="K243" s="44"/>
    </row>
    <row r="244" spans="8:11">
      <c r="H244" s="44"/>
      <c r="I244" s="44"/>
      <c r="J244" s="44"/>
      <c r="K244" s="44"/>
    </row>
    <row r="245" spans="8:11">
      <c r="H245" s="44"/>
      <c r="I245" s="44"/>
      <c r="J245" s="44"/>
      <c r="K245" s="44"/>
    </row>
    <row r="246" spans="8:11">
      <c r="H246" s="44"/>
      <c r="I246" s="44"/>
      <c r="J246" s="44"/>
      <c r="K246" s="44"/>
    </row>
    <row r="247" spans="8:11">
      <c r="H247" s="44"/>
      <c r="I247" s="44"/>
      <c r="J247" s="44"/>
      <c r="K247" s="44"/>
    </row>
    <row r="248" spans="8:11">
      <c r="H248" s="44"/>
      <c r="I248" s="44"/>
      <c r="J248" s="44"/>
      <c r="K248" s="44"/>
    </row>
    <row r="249" spans="8:11">
      <c r="H249" s="44"/>
      <c r="I249" s="44"/>
      <c r="J249" s="44"/>
      <c r="K249" s="44"/>
    </row>
    <row r="250" spans="8:11">
      <c r="H250" s="44"/>
      <c r="I250" s="44"/>
      <c r="J250" s="44"/>
      <c r="K250" s="44"/>
    </row>
    <row r="251" spans="8:11">
      <c r="H251" s="44"/>
      <c r="I251" s="44"/>
      <c r="J251" s="44"/>
      <c r="K251" s="44"/>
    </row>
    <row r="252" spans="8:11">
      <c r="H252" s="44"/>
      <c r="I252" s="44"/>
      <c r="J252" s="44"/>
      <c r="K252" s="44"/>
    </row>
    <row r="253" spans="8:11">
      <c r="H253" s="44"/>
      <c r="I253" s="44"/>
      <c r="J253" s="44"/>
      <c r="K253" s="44"/>
    </row>
    <row r="254" spans="8:11">
      <c r="H254" s="44"/>
      <c r="I254" s="44"/>
      <c r="J254" s="44"/>
      <c r="K254" s="44"/>
    </row>
    <row r="255" spans="8:11">
      <c r="H255" s="44"/>
      <c r="I255" s="44"/>
      <c r="J255" s="44"/>
      <c r="K255" s="44"/>
    </row>
    <row r="256" spans="8:11">
      <c r="H256" s="44"/>
      <c r="I256" s="44"/>
      <c r="J256" s="44"/>
      <c r="K256" s="44"/>
    </row>
    <row r="257" spans="8:11">
      <c r="H257" s="44"/>
      <c r="I257" s="44"/>
      <c r="J257" s="44"/>
      <c r="K257" s="44"/>
    </row>
    <row r="258" spans="8:11">
      <c r="H258" s="44"/>
      <c r="I258" s="44"/>
      <c r="J258" s="44"/>
      <c r="K258" s="44"/>
    </row>
    <row r="259" spans="8:11">
      <c r="H259" s="44"/>
      <c r="I259" s="44"/>
      <c r="J259" s="44"/>
      <c r="K259" s="44"/>
    </row>
    <row r="260" spans="8:11">
      <c r="H260" s="44"/>
      <c r="I260" s="44"/>
      <c r="J260" s="44"/>
      <c r="K260" s="44"/>
    </row>
    <row r="261" spans="8:11">
      <c r="H261" s="44"/>
      <c r="I261" s="44"/>
      <c r="J261" s="44"/>
      <c r="K261" s="44"/>
    </row>
    <row r="262" spans="8:11">
      <c r="H262" s="44"/>
      <c r="I262" s="44"/>
      <c r="J262" s="44"/>
      <c r="K262" s="44"/>
    </row>
    <row r="263" spans="8:11">
      <c r="H263" s="44"/>
      <c r="I263" s="44"/>
      <c r="J263" s="44"/>
      <c r="K263" s="44"/>
    </row>
    <row r="264" spans="8:11">
      <c r="H264" s="44"/>
      <c r="I264" s="44"/>
      <c r="J264" s="44"/>
      <c r="K264" s="44"/>
    </row>
    <row r="265" spans="8:11">
      <c r="H265" s="44"/>
      <c r="I265" s="44"/>
      <c r="J265" s="44"/>
      <c r="K265" s="44"/>
    </row>
    <row r="266" spans="8:11">
      <c r="H266" s="44"/>
      <c r="I266" s="44"/>
      <c r="J266" s="44"/>
      <c r="K266" s="44"/>
    </row>
    <row r="267" spans="8:11">
      <c r="H267" s="44"/>
      <c r="I267" s="44"/>
      <c r="J267" s="44"/>
      <c r="K267" s="44"/>
    </row>
    <row r="268" spans="8:11">
      <c r="H268" s="44"/>
      <c r="I268" s="44"/>
      <c r="J268" s="44"/>
      <c r="K268" s="44"/>
    </row>
    <row r="269" spans="8:11">
      <c r="H269" s="44"/>
      <c r="I269" s="44"/>
      <c r="J269" s="44"/>
      <c r="K269" s="44"/>
    </row>
    <row r="270" spans="8:11">
      <c r="H270" s="44"/>
      <c r="I270" s="44"/>
      <c r="J270" s="44"/>
      <c r="K270" s="44"/>
    </row>
    <row r="271" spans="8:11">
      <c r="H271" s="44"/>
      <c r="I271" s="44"/>
      <c r="J271" s="44"/>
      <c r="K271" s="44"/>
    </row>
    <row r="272" spans="8:11">
      <c r="H272" s="44"/>
      <c r="I272" s="44"/>
      <c r="J272" s="44"/>
      <c r="K272" s="44"/>
    </row>
    <row r="273" spans="8:11">
      <c r="H273" s="44"/>
      <c r="I273" s="44"/>
      <c r="J273" s="44"/>
      <c r="K273" s="44"/>
    </row>
    <row r="274" spans="8:11">
      <c r="H274" s="44"/>
      <c r="I274" s="44"/>
      <c r="J274" s="44"/>
      <c r="K274" s="44"/>
    </row>
    <row r="275" spans="8:11">
      <c r="H275" s="44"/>
      <c r="I275" s="44"/>
      <c r="J275" s="44"/>
      <c r="K275" s="44"/>
    </row>
    <row r="276" spans="8:11">
      <c r="H276" s="44"/>
      <c r="I276" s="44"/>
      <c r="J276" s="44"/>
      <c r="K276" s="44"/>
    </row>
    <row r="277" spans="8:11">
      <c r="H277" s="44"/>
      <c r="I277" s="44"/>
      <c r="J277" s="44"/>
      <c r="K277" s="44"/>
    </row>
    <row r="278" spans="8:11">
      <c r="H278" s="44"/>
      <c r="I278" s="44"/>
      <c r="J278" s="44"/>
      <c r="K278" s="44"/>
    </row>
    <row r="279" spans="8:11">
      <c r="H279" s="44"/>
      <c r="I279" s="44"/>
      <c r="J279" s="44"/>
      <c r="K279" s="44"/>
    </row>
    <row r="280" spans="8:11">
      <c r="H280" s="44"/>
      <c r="I280" s="44"/>
      <c r="J280" s="44"/>
      <c r="K280" s="44"/>
    </row>
    <row r="281" spans="8:11">
      <c r="H281" s="44"/>
      <c r="I281" s="44"/>
      <c r="J281" s="44"/>
      <c r="K281" s="44"/>
    </row>
    <row r="282" spans="8:11">
      <c r="H282" s="44"/>
      <c r="I282" s="44"/>
      <c r="J282" s="44"/>
      <c r="K282" s="44"/>
    </row>
    <row r="283" spans="8:11">
      <c r="H283" s="44"/>
      <c r="I283" s="44"/>
      <c r="J283" s="44"/>
      <c r="K283" s="44"/>
    </row>
    <row r="284" spans="8:11">
      <c r="H284" s="44"/>
      <c r="I284" s="44"/>
      <c r="J284" s="44"/>
      <c r="K284" s="44"/>
    </row>
    <row r="285" spans="8:11">
      <c r="H285" s="44"/>
      <c r="I285" s="44"/>
      <c r="J285" s="44"/>
      <c r="K285" s="44"/>
    </row>
    <row r="286" spans="8:11">
      <c r="H286" s="44"/>
      <c r="I286" s="44"/>
      <c r="J286" s="44"/>
      <c r="K286" s="44"/>
    </row>
    <row r="287" spans="8:11">
      <c r="H287" s="44"/>
      <c r="I287" s="44"/>
      <c r="J287" s="44"/>
      <c r="K287" s="44"/>
    </row>
    <row r="288" spans="8:11">
      <c r="H288" s="44"/>
      <c r="I288" s="44"/>
      <c r="J288" s="44"/>
      <c r="K288" s="44"/>
    </row>
    <row r="289" spans="8:11">
      <c r="H289" s="44"/>
      <c r="I289" s="44"/>
      <c r="J289" s="44"/>
      <c r="K289" s="44"/>
    </row>
    <row r="290" spans="8:11">
      <c r="H290" s="44"/>
      <c r="I290" s="44"/>
      <c r="J290" s="44"/>
      <c r="K290" s="44"/>
    </row>
    <row r="291" spans="8:11">
      <c r="H291" s="44"/>
      <c r="I291" s="44"/>
      <c r="J291" s="44"/>
      <c r="K291" s="44"/>
    </row>
    <row r="292" spans="8:11">
      <c r="H292" s="44"/>
      <c r="I292" s="44"/>
      <c r="J292" s="44"/>
      <c r="K292" s="44"/>
    </row>
    <row r="293" spans="8:11">
      <c r="H293" s="44"/>
      <c r="I293" s="44"/>
      <c r="J293" s="44"/>
      <c r="K293" s="44"/>
    </row>
    <row r="294" spans="8:11">
      <c r="H294" s="44"/>
      <c r="I294" s="44"/>
      <c r="J294" s="44"/>
      <c r="K294" s="44"/>
    </row>
    <row r="295" spans="8:11">
      <c r="H295" s="44"/>
      <c r="I295" s="44"/>
      <c r="J295" s="44"/>
      <c r="K295" s="44"/>
    </row>
    <row r="296" spans="8:11">
      <c r="H296" s="44"/>
      <c r="I296" s="44"/>
      <c r="J296" s="44"/>
      <c r="K296" s="44"/>
    </row>
    <row r="297" spans="8:11">
      <c r="H297" s="44"/>
      <c r="I297" s="44"/>
      <c r="J297" s="44"/>
      <c r="K297" s="44"/>
    </row>
    <row r="298" spans="8:11">
      <c r="H298" s="44"/>
      <c r="I298" s="44"/>
      <c r="J298" s="44"/>
      <c r="K298" s="44"/>
    </row>
    <row r="299" spans="8:11">
      <c r="H299" s="44"/>
      <c r="I299" s="44"/>
      <c r="J299" s="44"/>
      <c r="K299" s="44"/>
    </row>
  </sheetData>
  <mergeCells count="48">
    <mergeCell ref="B41:B42"/>
    <mergeCell ref="C84:D84"/>
    <mergeCell ref="C85:D85"/>
    <mergeCell ref="C88:D88"/>
    <mergeCell ref="C43:C44"/>
    <mergeCell ref="C45:C46"/>
    <mergeCell ref="C73:D73"/>
    <mergeCell ref="C75:D75"/>
    <mergeCell ref="C76:D76"/>
    <mergeCell ref="C77:D77"/>
    <mergeCell ref="C79:D79"/>
    <mergeCell ref="C80:D80"/>
    <mergeCell ref="A68:D68"/>
    <mergeCell ref="C70:D70"/>
    <mergeCell ref="C71:D71"/>
    <mergeCell ref="C72:D72"/>
    <mergeCell ref="B44:B60"/>
    <mergeCell ref="A61:A67"/>
    <mergeCell ref="C82:D82"/>
    <mergeCell ref="A10:A15"/>
    <mergeCell ref="B12:D12"/>
    <mergeCell ref="B15:D15"/>
    <mergeCell ref="A24:A25"/>
    <mergeCell ref="A26:A56"/>
    <mergeCell ref="B26:B27"/>
    <mergeCell ref="C26:C27"/>
    <mergeCell ref="C28:C29"/>
    <mergeCell ref="C32:C33"/>
    <mergeCell ref="C34:C35"/>
    <mergeCell ref="B28:B40"/>
    <mergeCell ref="C36:C37"/>
    <mergeCell ref="A16:A22"/>
    <mergeCell ref="C39:C40"/>
    <mergeCell ref="B16:B18"/>
    <mergeCell ref="C16:C17"/>
    <mergeCell ref="B19:B22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</mergeCells>
  <conditionalFormatting sqref="F10:F23 F81:F83 F86:F88 F47 F25:F33 F49:F53 F36:F42 F69:F75 F55:F67">
    <cfRule type="cellIs" dxfId="6" priority="8" operator="lessThan">
      <formula>0</formula>
    </cfRule>
  </conditionalFormatting>
  <conditionalFormatting sqref="F28">
    <cfRule type="cellIs" dxfId="5" priority="7" operator="lessThan">
      <formula>0</formula>
    </cfRule>
  </conditionalFormatting>
  <conditionalFormatting sqref="F43:F46">
    <cfRule type="cellIs" dxfId="4" priority="6" operator="lessThan">
      <formula>0</formula>
    </cfRule>
  </conditionalFormatting>
  <conditionalFormatting sqref="F48">
    <cfRule type="cellIs" dxfId="3" priority="5" operator="lessThan">
      <formula>0</formula>
    </cfRule>
  </conditionalFormatting>
  <conditionalFormatting sqref="F54">
    <cfRule type="cellIs" dxfId="2" priority="4" operator="lessThan">
      <formula>0</formula>
    </cfRule>
  </conditionalFormatting>
  <conditionalFormatting sqref="F35">
    <cfRule type="cellIs" dxfId="1" priority="1" operator="lessThan">
      <formula>0</formula>
    </cfRule>
  </conditionalFormatting>
  <conditionalFormatting sqref="F34">
    <cfRule type="cellIs" dxfId="0" priority="2" operator="lessThan">
      <formula>0</formula>
    </cfRule>
  </conditionalFormatting>
  <printOptions horizontalCentered="1"/>
  <pageMargins left="0.62992125984251968" right="0.23622047244094491" top="0.31496062992125984" bottom="7.874015748031496E-2" header="0.51181102362204722" footer="0.27559055118110237"/>
  <pageSetup paperSize="9" scale="56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N10" sqref="N10"/>
    </sheetView>
  </sheetViews>
  <sheetFormatPr defaultRowHeight="12.75"/>
  <cols>
    <col min="1" max="1" width="14.85546875" customWidth="1"/>
    <col min="2" max="2" width="20.28515625" bestFit="1" customWidth="1"/>
    <col min="3" max="3" width="26" customWidth="1"/>
    <col min="4" max="4" width="7.140625" bestFit="1" customWidth="1"/>
    <col min="5" max="5" width="17.7109375" bestFit="1" customWidth="1"/>
    <col min="6" max="6" width="3" bestFit="1" customWidth="1"/>
    <col min="7" max="7" width="4" bestFit="1" customWidth="1"/>
    <col min="8" max="8" width="5" bestFit="1" customWidth="1"/>
    <col min="9" max="10" width="5.85546875" bestFit="1" customWidth="1"/>
    <col min="11" max="11" width="55.140625" customWidth="1"/>
    <col min="12" max="12" width="14.28515625" bestFit="1" customWidth="1"/>
    <col min="13" max="13" width="17.85546875" customWidth="1"/>
    <col min="14" max="14" width="25.5703125" bestFit="1" customWidth="1"/>
    <col min="15" max="16" width="23.28515625" bestFit="1" customWidth="1"/>
  </cols>
  <sheetData>
    <row r="1" spans="1:16">
      <c r="A1" s="85" t="s">
        <v>82</v>
      </c>
      <c r="B1" t="s">
        <v>83</v>
      </c>
    </row>
    <row r="2" spans="1:16">
      <c r="A2" s="85"/>
    </row>
    <row r="3" spans="1:16">
      <c r="A3" s="85"/>
      <c r="B3" t="s">
        <v>84</v>
      </c>
      <c r="D3" t="s">
        <v>111</v>
      </c>
      <c r="E3" t="s">
        <v>112</v>
      </c>
      <c r="L3" t="s">
        <v>85</v>
      </c>
      <c r="N3" t="s">
        <v>86</v>
      </c>
      <c r="O3" t="s">
        <v>87</v>
      </c>
      <c r="P3" t="s">
        <v>88</v>
      </c>
    </row>
    <row r="4" spans="1:16">
      <c r="A4" s="85"/>
      <c r="N4" t="s">
        <v>89</v>
      </c>
      <c r="O4" t="s">
        <v>90</v>
      </c>
      <c r="P4" t="s">
        <v>91</v>
      </c>
    </row>
    <row r="5" spans="1:16">
      <c r="A5" s="85"/>
      <c r="L5" t="s">
        <v>92</v>
      </c>
      <c r="N5" t="s">
        <v>93</v>
      </c>
      <c r="O5" t="s">
        <v>93</v>
      </c>
      <c r="P5" t="s">
        <v>93</v>
      </c>
    </row>
    <row r="6" spans="1:16">
      <c r="A6" s="85" t="str">
        <f>CONCATENATE(B6," ",L6," ",D6)</f>
        <v>00M1 3 085396</v>
      </c>
      <c r="B6" t="s">
        <v>42</v>
      </c>
      <c r="C6" t="s">
        <v>94</v>
      </c>
      <c r="D6" t="s">
        <v>113</v>
      </c>
      <c r="E6" t="s">
        <v>114</v>
      </c>
      <c r="F6" t="s">
        <v>115</v>
      </c>
      <c r="G6" t="s">
        <v>116</v>
      </c>
      <c r="H6" t="s">
        <v>117</v>
      </c>
      <c r="I6" t="s">
        <v>42</v>
      </c>
      <c r="J6" t="s">
        <v>118</v>
      </c>
      <c r="K6" t="s">
        <v>119</v>
      </c>
      <c r="L6" t="s">
        <v>36</v>
      </c>
      <c r="M6" t="s">
        <v>95</v>
      </c>
      <c r="N6" s="84">
        <v>115145.45</v>
      </c>
      <c r="O6" s="84">
        <v>115145.45</v>
      </c>
      <c r="P6" s="84">
        <v>115145.45</v>
      </c>
    </row>
    <row r="7" spans="1:16">
      <c r="A7" s="85" t="str">
        <f t="shared" ref="A7:A28" si="0">CONCATENATE(B7," ",L7," ",D7)</f>
        <v>0181 1 085395</v>
      </c>
      <c r="B7" t="s">
        <v>13</v>
      </c>
      <c r="C7" t="s">
        <v>96</v>
      </c>
      <c r="D7" t="s">
        <v>120</v>
      </c>
      <c r="E7" t="s">
        <v>114</v>
      </c>
      <c r="F7" t="s">
        <v>121</v>
      </c>
      <c r="G7" t="s">
        <v>122</v>
      </c>
      <c r="H7" t="s">
        <v>123</v>
      </c>
      <c r="I7" t="s">
        <v>13</v>
      </c>
      <c r="J7" t="s">
        <v>124</v>
      </c>
      <c r="K7" t="s">
        <v>96</v>
      </c>
      <c r="L7" t="s">
        <v>15</v>
      </c>
      <c r="M7" t="s">
        <v>97</v>
      </c>
      <c r="N7" s="84">
        <v>89013557.409999996</v>
      </c>
      <c r="O7" s="84">
        <v>88999114.930000007</v>
      </c>
      <c r="P7" s="84">
        <v>88761102.140000001</v>
      </c>
    </row>
    <row r="8" spans="1:16">
      <c r="A8" s="85" t="str">
        <f t="shared" si="0"/>
        <v>09HB 1 085392</v>
      </c>
      <c r="B8" t="s">
        <v>23</v>
      </c>
      <c r="C8" t="s">
        <v>98</v>
      </c>
      <c r="D8" t="s">
        <v>125</v>
      </c>
      <c r="E8" t="s">
        <v>114</v>
      </c>
      <c r="F8" t="s">
        <v>115</v>
      </c>
      <c r="G8" t="s">
        <v>126</v>
      </c>
      <c r="H8" t="s">
        <v>117</v>
      </c>
      <c r="I8" t="s">
        <v>23</v>
      </c>
      <c r="J8" t="s">
        <v>124</v>
      </c>
      <c r="K8" t="s">
        <v>127</v>
      </c>
      <c r="L8" t="s">
        <v>15</v>
      </c>
      <c r="M8" t="s">
        <v>97</v>
      </c>
      <c r="N8" s="84">
        <v>62812443.189999998</v>
      </c>
      <c r="O8" s="84">
        <v>62387633.119999997</v>
      </c>
      <c r="P8" s="84">
        <v>62387633.119999997</v>
      </c>
    </row>
    <row r="9" spans="1:16">
      <c r="A9" s="85" t="str">
        <f t="shared" si="0"/>
        <v>151W 3 107772</v>
      </c>
      <c r="B9" t="s">
        <v>67</v>
      </c>
      <c r="C9" t="s">
        <v>99</v>
      </c>
      <c r="D9" t="s">
        <v>128</v>
      </c>
      <c r="E9" t="s">
        <v>114</v>
      </c>
      <c r="F9" t="s">
        <v>115</v>
      </c>
      <c r="G9" t="s">
        <v>129</v>
      </c>
      <c r="H9" t="s">
        <v>117</v>
      </c>
      <c r="I9" t="s">
        <v>67</v>
      </c>
      <c r="J9" t="s">
        <v>124</v>
      </c>
      <c r="K9" t="s">
        <v>130</v>
      </c>
      <c r="L9" t="s">
        <v>36</v>
      </c>
      <c r="M9" t="s">
        <v>95</v>
      </c>
      <c r="N9" s="84">
        <v>298097.93</v>
      </c>
      <c r="O9" s="84">
        <v>298097.93</v>
      </c>
      <c r="P9" s="84">
        <v>298097.93</v>
      </c>
    </row>
    <row r="10" spans="1:16">
      <c r="A10" s="85" t="str">
        <f t="shared" si="0"/>
        <v>2004 4 085400</v>
      </c>
      <c r="B10" t="s">
        <v>35</v>
      </c>
      <c r="C10" t="s">
        <v>100</v>
      </c>
      <c r="D10" t="s">
        <v>131</v>
      </c>
      <c r="E10" t="s">
        <v>114</v>
      </c>
      <c r="F10" t="s">
        <v>115</v>
      </c>
      <c r="G10" t="s">
        <v>132</v>
      </c>
      <c r="H10" t="s">
        <v>117</v>
      </c>
      <c r="I10" t="s">
        <v>35</v>
      </c>
      <c r="J10" t="s">
        <v>118</v>
      </c>
      <c r="K10" t="s">
        <v>133</v>
      </c>
      <c r="L10" t="s">
        <v>37</v>
      </c>
      <c r="M10" t="s">
        <v>101</v>
      </c>
      <c r="N10" s="84">
        <v>11150</v>
      </c>
      <c r="O10" s="84">
        <v>0</v>
      </c>
      <c r="P10" s="84">
        <v>0</v>
      </c>
    </row>
    <row r="11" spans="1:16">
      <c r="A11" s="85" t="str">
        <f t="shared" si="0"/>
        <v>2004 3 085400</v>
      </c>
      <c r="B11" t="s">
        <v>35</v>
      </c>
      <c r="C11" t="s">
        <v>100</v>
      </c>
      <c r="D11" t="s">
        <v>131</v>
      </c>
      <c r="E11" t="s">
        <v>114</v>
      </c>
      <c r="F11" t="s">
        <v>115</v>
      </c>
      <c r="G11" t="s">
        <v>132</v>
      </c>
      <c r="H11" t="s">
        <v>117</v>
      </c>
      <c r="I11" t="s">
        <v>35</v>
      </c>
      <c r="J11" t="s">
        <v>118</v>
      </c>
      <c r="K11" t="s">
        <v>133</v>
      </c>
      <c r="L11" t="s">
        <v>36</v>
      </c>
      <c r="M11" t="s">
        <v>95</v>
      </c>
      <c r="N11" s="84">
        <v>12814608</v>
      </c>
      <c r="O11" s="84">
        <v>12666257.57</v>
      </c>
      <c r="P11" s="84">
        <v>12666257.57</v>
      </c>
    </row>
    <row r="12" spans="1:16">
      <c r="A12" s="85" t="str">
        <f t="shared" si="0"/>
        <v>2010 3 085397</v>
      </c>
      <c r="B12" t="s">
        <v>38</v>
      </c>
      <c r="C12" t="s">
        <v>102</v>
      </c>
      <c r="D12" t="s">
        <v>134</v>
      </c>
      <c r="E12" t="s">
        <v>114</v>
      </c>
      <c r="F12" t="s">
        <v>115</v>
      </c>
      <c r="G12" t="s">
        <v>116</v>
      </c>
      <c r="H12" t="s">
        <v>117</v>
      </c>
      <c r="I12" t="s">
        <v>38</v>
      </c>
      <c r="J12" t="s">
        <v>118</v>
      </c>
      <c r="K12" t="s">
        <v>135</v>
      </c>
      <c r="L12" t="s">
        <v>36</v>
      </c>
      <c r="M12" t="s">
        <v>95</v>
      </c>
      <c r="N12" s="84">
        <v>1980867.72</v>
      </c>
      <c r="O12" s="84">
        <v>1952384.05</v>
      </c>
      <c r="P12" s="84">
        <v>1952384.05</v>
      </c>
    </row>
    <row r="13" spans="1:16">
      <c r="A13" s="85" t="str">
        <f t="shared" si="0"/>
        <v>2011 3 085398</v>
      </c>
      <c r="B13" t="s">
        <v>39</v>
      </c>
      <c r="C13" t="s">
        <v>103</v>
      </c>
      <c r="D13" t="s">
        <v>136</v>
      </c>
      <c r="E13" t="s">
        <v>114</v>
      </c>
      <c r="F13" t="s">
        <v>115</v>
      </c>
      <c r="G13" t="s">
        <v>116</v>
      </c>
      <c r="H13" t="s">
        <v>117</v>
      </c>
      <c r="I13" t="s">
        <v>39</v>
      </c>
      <c r="J13" t="s">
        <v>118</v>
      </c>
      <c r="K13" t="s">
        <v>137</v>
      </c>
      <c r="L13" t="s">
        <v>36</v>
      </c>
      <c r="M13" t="s">
        <v>95</v>
      </c>
      <c r="N13" s="84">
        <v>1127547.58</v>
      </c>
      <c r="O13" s="84">
        <v>1112003.58</v>
      </c>
      <c r="P13" s="84">
        <v>1112003.58</v>
      </c>
    </row>
    <row r="14" spans="1:16">
      <c r="A14" s="85" t="str">
        <f t="shared" si="0"/>
        <v>2012 3 085399</v>
      </c>
      <c r="B14" t="s">
        <v>40</v>
      </c>
      <c r="C14" t="s">
        <v>104</v>
      </c>
      <c r="D14" t="s">
        <v>138</v>
      </c>
      <c r="E14" t="s">
        <v>114</v>
      </c>
      <c r="F14" t="s">
        <v>115</v>
      </c>
      <c r="G14" t="s">
        <v>116</v>
      </c>
      <c r="H14" t="s">
        <v>117</v>
      </c>
      <c r="I14" t="s">
        <v>40</v>
      </c>
      <c r="J14" t="s">
        <v>118</v>
      </c>
      <c r="K14" t="s">
        <v>139</v>
      </c>
      <c r="L14" t="s">
        <v>36</v>
      </c>
      <c r="M14" t="s">
        <v>95</v>
      </c>
      <c r="N14" s="84">
        <v>18178856.530000001</v>
      </c>
      <c r="O14" s="84">
        <v>18171070.719999999</v>
      </c>
      <c r="P14" s="84">
        <v>18171070.719999999</v>
      </c>
    </row>
    <row r="15" spans="1:16">
      <c r="A15" s="85" t="str">
        <f t="shared" si="0"/>
        <v>20TP 1 085394</v>
      </c>
      <c r="B15" t="s">
        <v>17</v>
      </c>
      <c r="C15" t="s">
        <v>105</v>
      </c>
      <c r="D15" t="s">
        <v>140</v>
      </c>
      <c r="E15" t="s">
        <v>114</v>
      </c>
      <c r="F15" t="s">
        <v>115</v>
      </c>
      <c r="G15" t="s">
        <v>126</v>
      </c>
      <c r="H15" t="s">
        <v>117</v>
      </c>
      <c r="I15" t="s">
        <v>17</v>
      </c>
      <c r="J15" t="s">
        <v>124</v>
      </c>
      <c r="K15" t="s">
        <v>105</v>
      </c>
      <c r="L15" t="s">
        <v>15</v>
      </c>
      <c r="M15" t="s">
        <v>97</v>
      </c>
      <c r="N15" s="84">
        <v>359132134.25</v>
      </c>
      <c r="O15" s="84">
        <v>356503602.25</v>
      </c>
      <c r="P15" s="84">
        <v>356061963.31999999</v>
      </c>
    </row>
    <row r="16" spans="1:16">
      <c r="A16" s="85" t="str">
        <f t="shared" si="0"/>
        <v>216H 3 110822</v>
      </c>
      <c r="B16" t="s">
        <v>76</v>
      </c>
      <c r="C16" t="s">
        <v>106</v>
      </c>
      <c r="D16" t="s">
        <v>141</v>
      </c>
      <c r="E16" t="s">
        <v>114</v>
      </c>
      <c r="F16" t="s">
        <v>115</v>
      </c>
      <c r="G16" t="s">
        <v>126</v>
      </c>
      <c r="H16" t="s">
        <v>117</v>
      </c>
      <c r="I16" t="s">
        <v>76</v>
      </c>
      <c r="J16" t="s">
        <v>124</v>
      </c>
      <c r="K16" t="s">
        <v>142</v>
      </c>
      <c r="L16" t="s">
        <v>36</v>
      </c>
      <c r="M16" t="s">
        <v>95</v>
      </c>
      <c r="N16" s="84">
        <v>280048.03000000003</v>
      </c>
      <c r="O16" s="84">
        <v>280048.03000000003</v>
      </c>
      <c r="P16" s="84">
        <v>280048.03000000003</v>
      </c>
    </row>
    <row r="17" spans="1:16">
      <c r="A17" s="85" t="str">
        <f t="shared" si="0"/>
        <v>216H 3 118969</v>
      </c>
      <c r="B17" t="s">
        <v>76</v>
      </c>
      <c r="C17" t="s">
        <v>106</v>
      </c>
      <c r="D17" t="s">
        <v>143</v>
      </c>
      <c r="E17" t="s">
        <v>114</v>
      </c>
      <c r="F17" t="s">
        <v>115</v>
      </c>
      <c r="G17" t="s">
        <v>126</v>
      </c>
      <c r="H17" t="s">
        <v>117</v>
      </c>
      <c r="I17" t="s">
        <v>76</v>
      </c>
      <c r="J17" t="s">
        <v>144</v>
      </c>
      <c r="K17" t="s">
        <v>145</v>
      </c>
      <c r="L17" t="s">
        <v>36</v>
      </c>
      <c r="M17" t="s">
        <v>95</v>
      </c>
      <c r="N17" s="84">
        <v>1990467</v>
      </c>
      <c r="O17" s="84">
        <v>1990467</v>
      </c>
      <c r="P17" s="84">
        <v>1990467</v>
      </c>
    </row>
    <row r="18" spans="1:16">
      <c r="A18" s="85" t="str">
        <f t="shared" si="0"/>
        <v>2549 3 107472</v>
      </c>
      <c r="B18" t="s">
        <v>49</v>
      </c>
      <c r="C18" t="s">
        <v>107</v>
      </c>
      <c r="D18" t="s">
        <v>146</v>
      </c>
      <c r="E18" t="s">
        <v>114</v>
      </c>
      <c r="F18" t="s">
        <v>115</v>
      </c>
      <c r="G18" t="s">
        <v>147</v>
      </c>
      <c r="H18" t="s">
        <v>117</v>
      </c>
      <c r="I18" t="s">
        <v>49</v>
      </c>
      <c r="J18" t="s">
        <v>148</v>
      </c>
      <c r="K18" t="s">
        <v>149</v>
      </c>
      <c r="L18" t="s">
        <v>36</v>
      </c>
      <c r="M18" t="s">
        <v>95</v>
      </c>
      <c r="N18" s="84">
        <v>323455.84000000003</v>
      </c>
      <c r="O18" s="84">
        <v>288893.02</v>
      </c>
      <c r="P18" s="84">
        <v>288893.02</v>
      </c>
    </row>
    <row r="19" spans="1:16">
      <c r="A19" s="85" t="str">
        <f t="shared" si="0"/>
        <v>3600 4 085402</v>
      </c>
      <c r="B19" t="s">
        <v>57</v>
      </c>
      <c r="C19" t="s">
        <v>108</v>
      </c>
      <c r="D19" t="s">
        <v>150</v>
      </c>
      <c r="E19" t="s">
        <v>114</v>
      </c>
      <c r="F19" t="s">
        <v>115</v>
      </c>
      <c r="G19" t="s">
        <v>126</v>
      </c>
      <c r="H19" t="s">
        <v>117</v>
      </c>
      <c r="I19" t="s">
        <v>57</v>
      </c>
      <c r="J19" t="s">
        <v>124</v>
      </c>
      <c r="K19" t="s">
        <v>151</v>
      </c>
      <c r="L19" t="s">
        <v>37</v>
      </c>
      <c r="M19" t="s">
        <v>101</v>
      </c>
      <c r="N19" s="84">
        <v>2002.1</v>
      </c>
      <c r="O19" s="84">
        <v>2002.1</v>
      </c>
      <c r="P19" s="84">
        <v>2002.1</v>
      </c>
    </row>
    <row r="20" spans="1:16">
      <c r="A20" s="85" t="str">
        <f t="shared" si="0"/>
        <v>4224 3 107769</v>
      </c>
      <c r="B20" t="s">
        <v>47</v>
      </c>
      <c r="C20" t="s">
        <v>109</v>
      </c>
      <c r="D20" t="s">
        <v>152</v>
      </c>
      <c r="E20" t="s">
        <v>114</v>
      </c>
      <c r="F20" t="s">
        <v>115</v>
      </c>
      <c r="G20" t="s">
        <v>153</v>
      </c>
      <c r="H20" t="s">
        <v>117</v>
      </c>
      <c r="I20" t="s">
        <v>47</v>
      </c>
      <c r="J20" t="s">
        <v>124</v>
      </c>
      <c r="K20" t="s">
        <v>109</v>
      </c>
      <c r="L20" t="s">
        <v>36</v>
      </c>
      <c r="M20" t="s">
        <v>95</v>
      </c>
      <c r="N20" s="84">
        <v>528.12</v>
      </c>
      <c r="O20" s="84">
        <v>528.12</v>
      </c>
      <c r="P20" s="84">
        <v>528.12</v>
      </c>
    </row>
    <row r="21" spans="1:16">
      <c r="A21" s="85" t="str">
        <f t="shared" si="0"/>
        <v>4257 3 085405</v>
      </c>
      <c r="B21" t="s">
        <v>51</v>
      </c>
      <c r="C21" t="s">
        <v>110</v>
      </c>
      <c r="D21" t="s">
        <v>154</v>
      </c>
      <c r="E21" t="s">
        <v>114</v>
      </c>
      <c r="F21" t="s">
        <v>115</v>
      </c>
      <c r="G21" t="s">
        <v>153</v>
      </c>
      <c r="H21" t="s">
        <v>117</v>
      </c>
      <c r="I21" t="s">
        <v>51</v>
      </c>
      <c r="J21" t="s">
        <v>148</v>
      </c>
      <c r="K21" t="s">
        <v>155</v>
      </c>
      <c r="L21" t="s">
        <v>36</v>
      </c>
      <c r="M21" t="s">
        <v>95</v>
      </c>
      <c r="N21" s="84">
        <v>200978.2</v>
      </c>
      <c r="O21" s="84">
        <v>197878.2</v>
      </c>
      <c r="P21" s="84">
        <v>197878.2</v>
      </c>
    </row>
    <row r="22" spans="1:16">
      <c r="A22" s="85" t="str">
        <f t="shared" si="0"/>
        <v>4257 3 085406</v>
      </c>
      <c r="B22" t="s">
        <v>51</v>
      </c>
      <c r="C22" t="s">
        <v>110</v>
      </c>
      <c r="D22" t="s">
        <v>156</v>
      </c>
      <c r="E22" t="s">
        <v>114</v>
      </c>
      <c r="F22" t="s">
        <v>115</v>
      </c>
      <c r="G22" t="s">
        <v>153</v>
      </c>
      <c r="H22" t="s">
        <v>117</v>
      </c>
      <c r="I22" t="s">
        <v>51</v>
      </c>
      <c r="J22" t="s">
        <v>157</v>
      </c>
      <c r="K22" t="s">
        <v>158</v>
      </c>
      <c r="L22" t="s">
        <v>36</v>
      </c>
      <c r="M22" t="s">
        <v>95</v>
      </c>
      <c r="N22" s="84">
        <v>304527.17</v>
      </c>
      <c r="O22" s="84">
        <v>304527.17</v>
      </c>
      <c r="P22" s="84">
        <v>304527.17</v>
      </c>
    </row>
    <row r="23" spans="1:16">
      <c r="A23" s="85" t="str">
        <f t="shared" si="0"/>
        <v>4257 4 085407</v>
      </c>
      <c r="B23" t="s">
        <v>51</v>
      </c>
      <c r="C23" t="s">
        <v>110</v>
      </c>
      <c r="D23" t="s">
        <v>159</v>
      </c>
      <c r="E23" t="s">
        <v>114</v>
      </c>
      <c r="F23" t="s">
        <v>115</v>
      </c>
      <c r="G23" t="s">
        <v>153</v>
      </c>
      <c r="H23" t="s">
        <v>117</v>
      </c>
      <c r="I23" t="s">
        <v>51</v>
      </c>
      <c r="J23" t="s">
        <v>160</v>
      </c>
      <c r="K23" t="s">
        <v>161</v>
      </c>
      <c r="L23" t="s">
        <v>37</v>
      </c>
      <c r="M23" t="s">
        <v>101</v>
      </c>
      <c r="N23" s="84">
        <v>444292.17</v>
      </c>
      <c r="O23" s="84">
        <v>36692.44</v>
      </c>
      <c r="P23" s="84">
        <v>36692.44</v>
      </c>
    </row>
    <row r="24" spans="1:16">
      <c r="A24" s="85" t="str">
        <f t="shared" si="0"/>
        <v>4257 3 085407</v>
      </c>
      <c r="B24" t="s">
        <v>51</v>
      </c>
      <c r="C24" t="s">
        <v>110</v>
      </c>
      <c r="D24" t="s">
        <v>159</v>
      </c>
      <c r="E24" t="s">
        <v>114</v>
      </c>
      <c r="F24" t="s">
        <v>115</v>
      </c>
      <c r="G24" t="s">
        <v>153</v>
      </c>
      <c r="H24" t="s">
        <v>117</v>
      </c>
      <c r="I24" t="s">
        <v>51</v>
      </c>
      <c r="J24" t="s">
        <v>160</v>
      </c>
      <c r="K24" t="s">
        <v>161</v>
      </c>
      <c r="L24" t="s">
        <v>36</v>
      </c>
      <c r="M24" t="s">
        <v>95</v>
      </c>
      <c r="N24" s="84">
        <v>4265762.42</v>
      </c>
      <c r="O24" s="84">
        <v>3418780.05</v>
      </c>
      <c r="P24" s="84">
        <v>3418780.05</v>
      </c>
    </row>
    <row r="25" spans="1:16">
      <c r="A25" s="85" t="str">
        <f t="shared" si="0"/>
        <v>4257 4 107770</v>
      </c>
      <c r="B25" t="s">
        <v>51</v>
      </c>
      <c r="C25" t="s">
        <v>110</v>
      </c>
      <c r="D25" t="s">
        <v>162</v>
      </c>
      <c r="E25" t="s">
        <v>114</v>
      </c>
      <c r="F25" t="s">
        <v>115</v>
      </c>
      <c r="G25" t="s">
        <v>153</v>
      </c>
      <c r="H25" t="s">
        <v>117</v>
      </c>
      <c r="I25" t="s">
        <v>51</v>
      </c>
      <c r="J25" t="s">
        <v>124</v>
      </c>
      <c r="K25" t="s">
        <v>163</v>
      </c>
      <c r="L25" t="s">
        <v>37</v>
      </c>
      <c r="M25" t="s">
        <v>101</v>
      </c>
      <c r="N25" s="84">
        <v>366779.71</v>
      </c>
      <c r="O25" s="84">
        <v>177520.31</v>
      </c>
      <c r="P25" s="84">
        <v>177520.31</v>
      </c>
    </row>
    <row r="26" spans="1:16">
      <c r="A26" s="85" t="str">
        <f t="shared" si="0"/>
        <v>4257 3 107770</v>
      </c>
      <c r="B26" t="s">
        <v>51</v>
      </c>
      <c r="C26" t="s">
        <v>110</v>
      </c>
      <c r="D26" t="s">
        <v>162</v>
      </c>
      <c r="E26" t="s">
        <v>114</v>
      </c>
      <c r="F26" t="s">
        <v>115</v>
      </c>
      <c r="G26" t="s">
        <v>153</v>
      </c>
      <c r="H26" t="s">
        <v>117</v>
      </c>
      <c r="I26" t="s">
        <v>51</v>
      </c>
      <c r="J26" t="s">
        <v>124</v>
      </c>
      <c r="K26" t="s">
        <v>163</v>
      </c>
      <c r="L26" t="s">
        <v>36</v>
      </c>
      <c r="M26" t="s">
        <v>95</v>
      </c>
      <c r="N26" s="84">
        <v>46749347</v>
      </c>
      <c r="O26" s="84">
        <v>44115121.609999999</v>
      </c>
      <c r="P26" s="84">
        <v>44115121.609999999</v>
      </c>
    </row>
    <row r="27" spans="1:16">
      <c r="A27" s="85" t="str">
        <f t="shared" si="0"/>
        <v>4257 4 107774</v>
      </c>
      <c r="B27" t="s">
        <v>51</v>
      </c>
      <c r="C27" t="s">
        <v>110</v>
      </c>
      <c r="D27" t="s">
        <v>164</v>
      </c>
      <c r="E27" t="s">
        <v>114</v>
      </c>
      <c r="F27" t="s">
        <v>115</v>
      </c>
      <c r="G27" t="s">
        <v>153</v>
      </c>
      <c r="H27" t="s">
        <v>117</v>
      </c>
      <c r="I27" t="s">
        <v>51</v>
      </c>
      <c r="J27" t="s">
        <v>165</v>
      </c>
      <c r="K27" t="s">
        <v>166</v>
      </c>
      <c r="L27" t="s">
        <v>37</v>
      </c>
      <c r="M27" t="s">
        <v>101</v>
      </c>
      <c r="N27" s="84">
        <v>1705500</v>
      </c>
      <c r="O27" s="84">
        <v>924000</v>
      </c>
      <c r="P27" s="84">
        <v>924000</v>
      </c>
    </row>
    <row r="28" spans="1:16">
      <c r="A28" s="85" t="str">
        <f t="shared" si="0"/>
        <v>4257 3 107774</v>
      </c>
      <c r="B28" t="s">
        <v>51</v>
      </c>
      <c r="C28" t="s">
        <v>110</v>
      </c>
      <c r="D28" t="s">
        <v>164</v>
      </c>
      <c r="E28" t="s">
        <v>114</v>
      </c>
      <c r="F28" t="s">
        <v>115</v>
      </c>
      <c r="G28" t="s">
        <v>153</v>
      </c>
      <c r="H28" t="s">
        <v>117</v>
      </c>
      <c r="I28" t="s">
        <v>51</v>
      </c>
      <c r="J28" t="s">
        <v>165</v>
      </c>
      <c r="K28" t="s">
        <v>166</v>
      </c>
      <c r="L28" t="s">
        <v>36</v>
      </c>
      <c r="M28" t="s">
        <v>95</v>
      </c>
      <c r="N28" s="84">
        <v>72000</v>
      </c>
      <c r="O28" s="84">
        <v>0</v>
      </c>
      <c r="P28" s="84">
        <v>0</v>
      </c>
    </row>
    <row r="30" spans="1:16">
      <c r="N30" s="86">
        <f>SUM(N6:N29)</f>
        <v>602190095.82000005</v>
      </c>
      <c r="O30" s="86">
        <f>SUM(O6:O29)</f>
        <v>593941767.64999998</v>
      </c>
      <c r="P30" s="86">
        <f>SUM(P6:P29)</f>
        <v>593262115.92999995</v>
      </c>
    </row>
    <row r="31" spans="1:16">
      <c r="N31" s="87"/>
    </row>
    <row r="32" spans="1:16">
      <c r="N32" s="88">
        <f>+N16+N17</f>
        <v>2270515.0300000003</v>
      </c>
      <c r="O32" s="88">
        <f>+O16+O17</f>
        <v>2270515.0300000003</v>
      </c>
      <c r="P32" s="88">
        <f>+P16+P17</f>
        <v>2270515.0300000003</v>
      </c>
    </row>
    <row r="33" spans="14:14">
      <c r="N33" s="8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N10" sqref="N10"/>
    </sheetView>
  </sheetViews>
  <sheetFormatPr defaultRowHeight="12.75"/>
  <cols>
    <col min="1" max="1" width="13.28515625" bestFit="1" customWidth="1"/>
    <col min="14" max="16" width="18.28515625" customWidth="1"/>
  </cols>
  <sheetData>
    <row r="1" spans="1:16">
      <c r="A1" s="85" t="s">
        <v>82</v>
      </c>
      <c r="B1" t="s">
        <v>167</v>
      </c>
    </row>
    <row r="2" spans="1:16">
      <c r="A2" s="85"/>
    </row>
    <row r="3" spans="1:16">
      <c r="A3" s="85"/>
      <c r="B3" t="s">
        <v>84</v>
      </c>
      <c r="D3" t="s">
        <v>111</v>
      </c>
      <c r="E3" t="s">
        <v>112</v>
      </c>
      <c r="L3" t="s">
        <v>85</v>
      </c>
      <c r="N3" t="s">
        <v>86</v>
      </c>
      <c r="O3" t="s">
        <v>87</v>
      </c>
      <c r="P3" t="s">
        <v>88</v>
      </c>
    </row>
    <row r="4" spans="1:16">
      <c r="A4" s="85"/>
      <c r="N4" t="s">
        <v>89</v>
      </c>
      <c r="O4" t="s">
        <v>90</v>
      </c>
      <c r="P4" t="s">
        <v>91</v>
      </c>
    </row>
    <row r="5" spans="1:16">
      <c r="A5" s="85"/>
      <c r="L5" t="s">
        <v>92</v>
      </c>
      <c r="N5" t="s">
        <v>93</v>
      </c>
      <c r="O5" t="s">
        <v>93</v>
      </c>
      <c r="P5" t="s">
        <v>93</v>
      </c>
    </row>
    <row r="6" spans="1:16">
      <c r="A6" s="85" t="str">
        <f>CONCATENATE(B6," ",L6," ",D6)</f>
        <v>00M1 3 085264</v>
      </c>
      <c r="B6" t="s">
        <v>42</v>
      </c>
      <c r="C6" t="s">
        <v>94</v>
      </c>
      <c r="D6" t="s">
        <v>168</v>
      </c>
      <c r="E6" t="s">
        <v>169</v>
      </c>
      <c r="F6" t="s">
        <v>115</v>
      </c>
      <c r="G6" t="s">
        <v>116</v>
      </c>
      <c r="H6" t="s">
        <v>117</v>
      </c>
      <c r="I6" t="s">
        <v>42</v>
      </c>
      <c r="J6" t="s">
        <v>118</v>
      </c>
      <c r="K6" t="s">
        <v>119</v>
      </c>
      <c r="L6" t="s">
        <v>36</v>
      </c>
      <c r="M6" t="s">
        <v>95</v>
      </c>
      <c r="N6" s="84">
        <v>274847.25</v>
      </c>
      <c r="O6" s="84">
        <v>274847.25</v>
      </c>
      <c r="P6" s="84">
        <v>274847.25</v>
      </c>
    </row>
    <row r="7" spans="1:16">
      <c r="A7" s="85" t="str">
        <f t="shared" ref="A7:A31" si="0">CONCATENATE(B7," ",L7," ",D7)</f>
        <v>0181 1 085263</v>
      </c>
      <c r="B7" t="s">
        <v>13</v>
      </c>
      <c r="C7" t="s">
        <v>96</v>
      </c>
      <c r="D7" t="s">
        <v>170</v>
      </c>
      <c r="E7" t="s">
        <v>169</v>
      </c>
      <c r="F7" t="s">
        <v>121</v>
      </c>
      <c r="G7" t="s">
        <v>122</v>
      </c>
      <c r="H7" t="s">
        <v>123</v>
      </c>
      <c r="I7" t="s">
        <v>13</v>
      </c>
      <c r="J7" t="s">
        <v>124</v>
      </c>
      <c r="K7" t="s">
        <v>96</v>
      </c>
      <c r="L7" t="s">
        <v>15</v>
      </c>
      <c r="M7" t="s">
        <v>97</v>
      </c>
      <c r="N7" s="84">
        <v>175986798.31999999</v>
      </c>
      <c r="O7" s="84">
        <v>175592637.09</v>
      </c>
      <c r="P7" s="84">
        <v>175553971.50999999</v>
      </c>
    </row>
    <row r="8" spans="1:16">
      <c r="A8" s="85" t="str">
        <f t="shared" si="0"/>
        <v>09HB 1 085258</v>
      </c>
      <c r="B8" t="s">
        <v>23</v>
      </c>
      <c r="C8" t="s">
        <v>98</v>
      </c>
      <c r="D8" t="s">
        <v>171</v>
      </c>
      <c r="E8" t="s">
        <v>169</v>
      </c>
      <c r="F8" t="s">
        <v>115</v>
      </c>
      <c r="G8" t="s">
        <v>126</v>
      </c>
      <c r="H8" t="s">
        <v>117</v>
      </c>
      <c r="I8" t="s">
        <v>23</v>
      </c>
      <c r="J8" t="s">
        <v>124</v>
      </c>
      <c r="K8" t="s">
        <v>127</v>
      </c>
      <c r="L8" t="s">
        <v>15</v>
      </c>
      <c r="M8" t="s">
        <v>97</v>
      </c>
      <c r="N8" s="84">
        <v>177651898.34999999</v>
      </c>
      <c r="O8" s="84">
        <v>177601307.31</v>
      </c>
      <c r="P8" s="84">
        <v>177601307.31</v>
      </c>
    </row>
    <row r="9" spans="1:16">
      <c r="A9" s="85" t="str">
        <f t="shared" si="0"/>
        <v>11RQ 4 085275</v>
      </c>
      <c r="B9" t="s">
        <v>58</v>
      </c>
      <c r="C9" t="s">
        <v>172</v>
      </c>
      <c r="D9" t="s">
        <v>173</v>
      </c>
      <c r="E9" t="s">
        <v>169</v>
      </c>
      <c r="F9" t="s">
        <v>115</v>
      </c>
      <c r="G9" t="s">
        <v>126</v>
      </c>
      <c r="H9" t="s">
        <v>117</v>
      </c>
      <c r="I9" t="s">
        <v>58</v>
      </c>
      <c r="J9" t="s">
        <v>124</v>
      </c>
      <c r="K9" t="s">
        <v>59</v>
      </c>
      <c r="L9" t="s">
        <v>37</v>
      </c>
      <c r="M9" t="s">
        <v>101</v>
      </c>
      <c r="N9" s="84">
        <v>414828.76</v>
      </c>
      <c r="O9" s="84">
        <v>0</v>
      </c>
      <c r="P9" s="84">
        <v>0</v>
      </c>
    </row>
    <row r="10" spans="1:16">
      <c r="A10" s="85" t="str">
        <f t="shared" si="0"/>
        <v>12S2 4 128931</v>
      </c>
      <c r="B10" t="s">
        <v>174</v>
      </c>
      <c r="C10" t="s">
        <v>175</v>
      </c>
      <c r="D10" t="s">
        <v>176</v>
      </c>
      <c r="E10" t="s">
        <v>169</v>
      </c>
      <c r="F10" t="s">
        <v>115</v>
      </c>
      <c r="G10" t="s">
        <v>126</v>
      </c>
      <c r="H10" t="s">
        <v>117</v>
      </c>
      <c r="I10" t="s">
        <v>174</v>
      </c>
      <c r="J10" t="s">
        <v>124</v>
      </c>
      <c r="K10" t="s">
        <v>177</v>
      </c>
      <c r="L10" t="s">
        <v>37</v>
      </c>
      <c r="M10" t="s">
        <v>101</v>
      </c>
      <c r="N10" s="84">
        <v>669262</v>
      </c>
      <c r="O10" s="84">
        <v>639883.18000000005</v>
      </c>
      <c r="P10" s="84">
        <v>639883.18000000005</v>
      </c>
    </row>
    <row r="11" spans="1:16">
      <c r="A11" s="85" t="str">
        <f t="shared" si="0"/>
        <v>12S9 4 085283</v>
      </c>
      <c r="B11" t="s">
        <v>69</v>
      </c>
      <c r="C11" t="s">
        <v>178</v>
      </c>
      <c r="D11" t="s">
        <v>179</v>
      </c>
      <c r="E11" t="s">
        <v>169</v>
      </c>
      <c r="F11" t="s">
        <v>115</v>
      </c>
      <c r="G11" t="s">
        <v>126</v>
      </c>
      <c r="H11" t="s">
        <v>117</v>
      </c>
      <c r="I11" t="s">
        <v>69</v>
      </c>
      <c r="J11" t="s">
        <v>124</v>
      </c>
      <c r="K11" t="s">
        <v>180</v>
      </c>
      <c r="L11" t="s">
        <v>37</v>
      </c>
      <c r="M11" t="s">
        <v>101</v>
      </c>
      <c r="N11" s="84">
        <v>1929938</v>
      </c>
      <c r="O11" s="84">
        <v>0</v>
      </c>
      <c r="P11" s="84">
        <v>0</v>
      </c>
    </row>
    <row r="12" spans="1:16">
      <c r="A12" s="85" t="str">
        <f t="shared" si="0"/>
        <v>13FR 4 085284</v>
      </c>
      <c r="B12" t="s">
        <v>68</v>
      </c>
      <c r="C12" t="s">
        <v>181</v>
      </c>
      <c r="D12" t="s">
        <v>182</v>
      </c>
      <c r="E12" t="s">
        <v>169</v>
      </c>
      <c r="F12" t="s">
        <v>115</v>
      </c>
      <c r="G12" t="s">
        <v>126</v>
      </c>
      <c r="H12" t="s">
        <v>117</v>
      </c>
      <c r="I12" t="s">
        <v>68</v>
      </c>
      <c r="J12" t="s">
        <v>124</v>
      </c>
      <c r="K12" t="s">
        <v>181</v>
      </c>
      <c r="L12" t="s">
        <v>37</v>
      </c>
      <c r="M12" t="s">
        <v>101</v>
      </c>
      <c r="N12" s="84">
        <v>863824.38</v>
      </c>
      <c r="O12" s="84">
        <v>0</v>
      </c>
      <c r="P12" s="84">
        <v>0</v>
      </c>
    </row>
    <row r="13" spans="1:16">
      <c r="A13" s="85" t="str">
        <f t="shared" si="0"/>
        <v>14YN 4 085287</v>
      </c>
      <c r="B13" t="s">
        <v>70</v>
      </c>
      <c r="C13" t="s">
        <v>183</v>
      </c>
      <c r="D13" t="s">
        <v>184</v>
      </c>
      <c r="E13" t="s">
        <v>169</v>
      </c>
      <c r="F13" t="s">
        <v>115</v>
      </c>
      <c r="G13" t="s">
        <v>126</v>
      </c>
      <c r="H13" t="s">
        <v>117</v>
      </c>
      <c r="I13" t="s">
        <v>70</v>
      </c>
      <c r="J13" t="s">
        <v>124</v>
      </c>
      <c r="K13" t="s">
        <v>183</v>
      </c>
      <c r="L13" t="s">
        <v>37</v>
      </c>
      <c r="M13" t="s">
        <v>101</v>
      </c>
      <c r="N13" s="84">
        <v>1519795.91</v>
      </c>
      <c r="O13" s="84">
        <v>0</v>
      </c>
      <c r="P13" s="84">
        <v>0</v>
      </c>
    </row>
    <row r="14" spans="1:16">
      <c r="A14" s="85" t="str">
        <f t="shared" si="0"/>
        <v>14YO 4 085288</v>
      </c>
      <c r="B14" t="s">
        <v>72</v>
      </c>
      <c r="C14" t="s">
        <v>185</v>
      </c>
      <c r="D14" t="s">
        <v>186</v>
      </c>
      <c r="E14" t="s">
        <v>169</v>
      </c>
      <c r="F14" t="s">
        <v>115</v>
      </c>
      <c r="G14" t="s">
        <v>126</v>
      </c>
      <c r="H14" t="s">
        <v>117</v>
      </c>
      <c r="I14" t="s">
        <v>72</v>
      </c>
      <c r="J14" t="s">
        <v>124</v>
      </c>
      <c r="K14" t="s">
        <v>73</v>
      </c>
      <c r="L14" t="s">
        <v>37</v>
      </c>
      <c r="M14" t="s">
        <v>101</v>
      </c>
      <c r="N14" s="84">
        <v>814569.69</v>
      </c>
      <c r="O14" s="84">
        <v>0</v>
      </c>
      <c r="P14" s="84">
        <v>0</v>
      </c>
    </row>
    <row r="15" spans="1:16">
      <c r="A15" s="85" t="str">
        <f t="shared" si="0"/>
        <v>158T 4 085302</v>
      </c>
      <c r="B15" t="s">
        <v>71</v>
      </c>
      <c r="C15" t="s">
        <v>187</v>
      </c>
      <c r="D15" t="s">
        <v>188</v>
      </c>
      <c r="E15" t="s">
        <v>169</v>
      </c>
      <c r="F15" t="s">
        <v>115</v>
      </c>
      <c r="G15" t="s">
        <v>126</v>
      </c>
      <c r="H15" t="s">
        <v>117</v>
      </c>
      <c r="I15" t="s">
        <v>71</v>
      </c>
      <c r="J15" t="s">
        <v>124</v>
      </c>
      <c r="K15" t="s">
        <v>189</v>
      </c>
      <c r="L15" t="s">
        <v>37</v>
      </c>
      <c r="M15" t="s">
        <v>101</v>
      </c>
      <c r="N15" s="84">
        <v>1583990.69</v>
      </c>
      <c r="O15" s="84">
        <v>134528.99</v>
      </c>
      <c r="P15" s="84">
        <v>134528.99</v>
      </c>
    </row>
    <row r="16" spans="1:16">
      <c r="A16" s="85" t="str">
        <f t="shared" si="0"/>
        <v>15FZ 4 107744</v>
      </c>
      <c r="B16" t="s">
        <v>77</v>
      </c>
      <c r="C16" t="s">
        <v>190</v>
      </c>
      <c r="D16" t="s">
        <v>191</v>
      </c>
      <c r="E16" t="s">
        <v>169</v>
      </c>
      <c r="F16" t="s">
        <v>115</v>
      </c>
      <c r="G16" t="s">
        <v>126</v>
      </c>
      <c r="H16" t="s">
        <v>117</v>
      </c>
      <c r="I16" t="s">
        <v>77</v>
      </c>
      <c r="J16" t="s">
        <v>124</v>
      </c>
      <c r="K16" t="s">
        <v>190</v>
      </c>
      <c r="L16" t="s">
        <v>37</v>
      </c>
      <c r="M16" t="s">
        <v>101</v>
      </c>
      <c r="N16" s="84">
        <v>179804.85</v>
      </c>
      <c r="O16" s="84">
        <v>142117.32</v>
      </c>
      <c r="P16" s="84">
        <v>142117.32</v>
      </c>
    </row>
    <row r="17" spans="1:16">
      <c r="A17" s="85" t="str">
        <f t="shared" si="0"/>
        <v>2004 4 085268</v>
      </c>
      <c r="B17" t="s">
        <v>35</v>
      </c>
      <c r="C17" t="s">
        <v>100</v>
      </c>
      <c r="D17" t="s">
        <v>192</v>
      </c>
      <c r="E17" t="s">
        <v>169</v>
      </c>
      <c r="F17" t="s">
        <v>115</v>
      </c>
      <c r="G17" t="s">
        <v>132</v>
      </c>
      <c r="H17" t="s">
        <v>117</v>
      </c>
      <c r="I17" t="s">
        <v>35</v>
      </c>
      <c r="J17" t="s">
        <v>118</v>
      </c>
      <c r="K17" t="s">
        <v>133</v>
      </c>
      <c r="L17" t="s">
        <v>37</v>
      </c>
      <c r="M17" t="s">
        <v>101</v>
      </c>
      <c r="N17" s="84">
        <v>6620</v>
      </c>
      <c r="O17" s="84">
        <v>6620</v>
      </c>
      <c r="P17" s="84">
        <v>6620</v>
      </c>
    </row>
    <row r="18" spans="1:16">
      <c r="A18" s="85" t="str">
        <f t="shared" si="0"/>
        <v>2004 3 085268</v>
      </c>
      <c r="B18" t="s">
        <v>35</v>
      </c>
      <c r="C18" t="s">
        <v>100</v>
      </c>
      <c r="D18" t="s">
        <v>192</v>
      </c>
      <c r="E18" t="s">
        <v>169</v>
      </c>
      <c r="F18" t="s">
        <v>115</v>
      </c>
      <c r="G18" t="s">
        <v>132</v>
      </c>
      <c r="H18" t="s">
        <v>117</v>
      </c>
      <c r="I18" t="s">
        <v>35</v>
      </c>
      <c r="J18" t="s">
        <v>118</v>
      </c>
      <c r="K18" t="s">
        <v>133</v>
      </c>
      <c r="L18" t="s">
        <v>36</v>
      </c>
      <c r="M18" t="s">
        <v>95</v>
      </c>
      <c r="N18" s="84">
        <v>32515694.140000001</v>
      </c>
      <c r="O18" s="84">
        <v>29208195.52</v>
      </c>
      <c r="P18" s="84">
        <v>29208195.52</v>
      </c>
    </row>
    <row r="19" spans="1:16">
      <c r="A19" s="85" t="str">
        <f t="shared" si="0"/>
        <v>2010 3 085265</v>
      </c>
      <c r="B19" t="s">
        <v>38</v>
      </c>
      <c r="C19" t="s">
        <v>102</v>
      </c>
      <c r="D19" t="s">
        <v>193</v>
      </c>
      <c r="E19" t="s">
        <v>169</v>
      </c>
      <c r="F19" t="s">
        <v>115</v>
      </c>
      <c r="G19" t="s">
        <v>116</v>
      </c>
      <c r="H19" t="s">
        <v>117</v>
      </c>
      <c r="I19" t="s">
        <v>38</v>
      </c>
      <c r="J19" t="s">
        <v>118</v>
      </c>
      <c r="K19" t="s">
        <v>135</v>
      </c>
      <c r="L19" t="s">
        <v>36</v>
      </c>
      <c r="M19" t="s">
        <v>95</v>
      </c>
      <c r="N19" s="84">
        <v>7159508.29</v>
      </c>
      <c r="O19" s="84">
        <v>7028322.1699999999</v>
      </c>
      <c r="P19" s="84">
        <v>7028322.1699999999</v>
      </c>
    </row>
    <row r="20" spans="1:16">
      <c r="A20" s="85" t="str">
        <f t="shared" si="0"/>
        <v>2011 3 085266</v>
      </c>
      <c r="B20" t="s">
        <v>39</v>
      </c>
      <c r="C20" t="s">
        <v>103</v>
      </c>
      <c r="D20" t="s">
        <v>194</v>
      </c>
      <c r="E20" t="s">
        <v>169</v>
      </c>
      <c r="F20" t="s">
        <v>115</v>
      </c>
      <c r="G20" t="s">
        <v>116</v>
      </c>
      <c r="H20" t="s">
        <v>117</v>
      </c>
      <c r="I20" t="s">
        <v>39</v>
      </c>
      <c r="J20" t="s">
        <v>118</v>
      </c>
      <c r="K20" t="s">
        <v>137</v>
      </c>
      <c r="L20" t="s">
        <v>36</v>
      </c>
      <c r="M20" t="s">
        <v>95</v>
      </c>
      <c r="N20" s="84">
        <v>2415543.92</v>
      </c>
      <c r="O20" s="84">
        <v>2167048.21</v>
      </c>
      <c r="P20" s="84">
        <v>2167048.21</v>
      </c>
    </row>
    <row r="21" spans="1:16">
      <c r="A21" s="85" t="str">
        <f t="shared" si="0"/>
        <v>2012 3 085267</v>
      </c>
      <c r="B21" t="s">
        <v>40</v>
      </c>
      <c r="C21" t="s">
        <v>104</v>
      </c>
      <c r="D21" t="s">
        <v>195</v>
      </c>
      <c r="E21" t="s">
        <v>169</v>
      </c>
      <c r="F21" t="s">
        <v>115</v>
      </c>
      <c r="G21" t="s">
        <v>116</v>
      </c>
      <c r="H21" t="s">
        <v>117</v>
      </c>
      <c r="I21" t="s">
        <v>40</v>
      </c>
      <c r="J21" t="s">
        <v>118</v>
      </c>
      <c r="K21" t="s">
        <v>139</v>
      </c>
      <c r="L21" t="s">
        <v>36</v>
      </c>
      <c r="M21" t="s">
        <v>95</v>
      </c>
      <c r="N21" s="84">
        <v>48919696.439999998</v>
      </c>
      <c r="O21" s="84">
        <v>48877660.920000002</v>
      </c>
      <c r="P21" s="84">
        <v>48877660.920000002</v>
      </c>
    </row>
    <row r="22" spans="1:16">
      <c r="A22" s="85" t="str">
        <f t="shared" si="0"/>
        <v>20TP 1 085261</v>
      </c>
      <c r="B22" t="s">
        <v>17</v>
      </c>
      <c r="C22" t="s">
        <v>105</v>
      </c>
      <c r="D22" t="s">
        <v>196</v>
      </c>
      <c r="E22" t="s">
        <v>169</v>
      </c>
      <c r="F22" t="s">
        <v>115</v>
      </c>
      <c r="G22" t="s">
        <v>126</v>
      </c>
      <c r="H22" t="s">
        <v>117</v>
      </c>
      <c r="I22" t="s">
        <v>17</v>
      </c>
      <c r="J22" t="s">
        <v>124</v>
      </c>
      <c r="K22" t="s">
        <v>105</v>
      </c>
      <c r="L22" t="s">
        <v>15</v>
      </c>
      <c r="M22" t="s">
        <v>97</v>
      </c>
      <c r="N22" s="84">
        <v>996742546.95000005</v>
      </c>
      <c r="O22" s="84">
        <v>990024530.16999996</v>
      </c>
      <c r="P22" s="84">
        <v>989869972.54999995</v>
      </c>
    </row>
    <row r="23" spans="1:16">
      <c r="A23" s="85" t="str">
        <f t="shared" si="0"/>
        <v>216H 3 118965</v>
      </c>
      <c r="B23" t="s">
        <v>76</v>
      </c>
      <c r="C23" t="s">
        <v>106</v>
      </c>
      <c r="D23" t="s">
        <v>197</v>
      </c>
      <c r="E23" t="s">
        <v>169</v>
      </c>
      <c r="F23" t="s">
        <v>115</v>
      </c>
      <c r="G23" t="s">
        <v>126</v>
      </c>
      <c r="H23" t="s">
        <v>117</v>
      </c>
      <c r="I23" t="s">
        <v>76</v>
      </c>
      <c r="J23" t="s">
        <v>144</v>
      </c>
      <c r="K23" t="s">
        <v>145</v>
      </c>
      <c r="L23" t="s">
        <v>36</v>
      </c>
      <c r="M23" t="s">
        <v>95</v>
      </c>
      <c r="N23" s="84">
        <v>18234778.359999999</v>
      </c>
      <c r="O23" s="84">
        <v>18234778.359999999</v>
      </c>
      <c r="P23" s="84">
        <v>18234778.359999999</v>
      </c>
    </row>
    <row r="24" spans="1:16">
      <c r="A24" s="85" t="str">
        <f t="shared" si="0"/>
        <v>2549 3 107754</v>
      </c>
      <c r="B24" t="s">
        <v>49</v>
      </c>
      <c r="C24" t="s">
        <v>107</v>
      </c>
      <c r="D24" t="s">
        <v>198</v>
      </c>
      <c r="E24" t="s">
        <v>169</v>
      </c>
      <c r="F24" t="s">
        <v>115</v>
      </c>
      <c r="G24" t="s">
        <v>147</v>
      </c>
      <c r="H24" t="s">
        <v>117</v>
      </c>
      <c r="I24" t="s">
        <v>49</v>
      </c>
      <c r="J24" t="s">
        <v>124</v>
      </c>
      <c r="K24" t="s">
        <v>199</v>
      </c>
      <c r="L24" t="s">
        <v>36</v>
      </c>
      <c r="M24" t="s">
        <v>95</v>
      </c>
      <c r="N24" s="84">
        <v>9999</v>
      </c>
      <c r="O24" s="84">
        <v>9999</v>
      </c>
      <c r="P24" s="84">
        <v>9999</v>
      </c>
    </row>
    <row r="25" spans="1:16">
      <c r="A25" s="85" t="str">
        <f t="shared" si="0"/>
        <v>4224 3 085260</v>
      </c>
      <c r="B25" t="s">
        <v>47</v>
      </c>
      <c r="C25" t="s">
        <v>109</v>
      </c>
      <c r="D25" t="s">
        <v>200</v>
      </c>
      <c r="E25" t="s">
        <v>169</v>
      </c>
      <c r="F25" t="s">
        <v>115</v>
      </c>
      <c r="G25" t="s">
        <v>153</v>
      </c>
      <c r="H25" t="s">
        <v>117</v>
      </c>
      <c r="I25" t="s">
        <v>47</v>
      </c>
      <c r="J25" t="s">
        <v>124</v>
      </c>
      <c r="K25" t="s">
        <v>109</v>
      </c>
      <c r="L25" t="s">
        <v>36</v>
      </c>
      <c r="M25" t="s">
        <v>95</v>
      </c>
      <c r="N25" s="84">
        <v>39821008.770000003</v>
      </c>
      <c r="O25" s="84">
        <v>39821008.770000003</v>
      </c>
      <c r="P25" s="84">
        <v>39813585.450000003</v>
      </c>
    </row>
    <row r="26" spans="1:16">
      <c r="A26" s="85" t="str">
        <f t="shared" si="0"/>
        <v>4257 3 085311</v>
      </c>
      <c r="B26" t="s">
        <v>51</v>
      </c>
      <c r="C26" t="s">
        <v>110</v>
      </c>
      <c r="D26" t="s">
        <v>201</v>
      </c>
      <c r="E26" t="s">
        <v>169</v>
      </c>
      <c r="F26" t="s">
        <v>115</v>
      </c>
      <c r="G26" t="s">
        <v>153</v>
      </c>
      <c r="H26" t="s">
        <v>117</v>
      </c>
      <c r="I26" t="s">
        <v>51</v>
      </c>
      <c r="J26" t="s">
        <v>148</v>
      </c>
      <c r="K26" t="s">
        <v>155</v>
      </c>
      <c r="L26" t="s">
        <v>36</v>
      </c>
      <c r="M26" t="s">
        <v>95</v>
      </c>
      <c r="N26" s="84">
        <v>608562.78</v>
      </c>
      <c r="O26" s="84">
        <v>519470.82</v>
      </c>
      <c r="P26" s="84">
        <v>519470.82</v>
      </c>
    </row>
    <row r="27" spans="1:16">
      <c r="A27" s="85" t="str">
        <f t="shared" si="0"/>
        <v>4257 4 085314</v>
      </c>
      <c r="B27" t="s">
        <v>51</v>
      </c>
      <c r="C27" t="s">
        <v>110</v>
      </c>
      <c r="D27" t="s">
        <v>202</v>
      </c>
      <c r="E27" t="s">
        <v>169</v>
      </c>
      <c r="F27" t="s">
        <v>115</v>
      </c>
      <c r="G27" t="s">
        <v>153</v>
      </c>
      <c r="H27" t="s">
        <v>117</v>
      </c>
      <c r="I27" t="s">
        <v>51</v>
      </c>
      <c r="J27" t="s">
        <v>203</v>
      </c>
      <c r="K27" t="s">
        <v>204</v>
      </c>
      <c r="L27" t="s">
        <v>37</v>
      </c>
      <c r="M27" t="s">
        <v>101</v>
      </c>
      <c r="N27" s="84">
        <v>618868.69999999995</v>
      </c>
      <c r="O27" s="84">
        <v>126687.12</v>
      </c>
      <c r="P27" s="84">
        <v>126687.12</v>
      </c>
    </row>
    <row r="28" spans="1:16">
      <c r="A28" s="85" t="str">
        <f t="shared" si="0"/>
        <v>4257 4 085322</v>
      </c>
      <c r="B28" t="s">
        <v>51</v>
      </c>
      <c r="C28" t="s">
        <v>110</v>
      </c>
      <c r="D28" t="s">
        <v>205</v>
      </c>
      <c r="E28" t="s">
        <v>169</v>
      </c>
      <c r="F28" t="s">
        <v>115</v>
      </c>
      <c r="G28" t="s">
        <v>153</v>
      </c>
      <c r="H28" t="s">
        <v>117</v>
      </c>
      <c r="I28" t="s">
        <v>51</v>
      </c>
      <c r="J28" t="s">
        <v>160</v>
      </c>
      <c r="K28" t="s">
        <v>161</v>
      </c>
      <c r="L28" t="s">
        <v>37</v>
      </c>
      <c r="M28" t="s">
        <v>101</v>
      </c>
      <c r="N28" s="84">
        <v>126847.06</v>
      </c>
      <c r="O28" s="84">
        <v>65438.79</v>
      </c>
      <c r="P28" s="84">
        <v>65438.79</v>
      </c>
    </row>
    <row r="29" spans="1:16">
      <c r="A29" s="85" t="str">
        <f t="shared" si="0"/>
        <v>4257 3 085322</v>
      </c>
      <c r="B29" t="s">
        <v>51</v>
      </c>
      <c r="C29" t="s">
        <v>110</v>
      </c>
      <c r="D29" t="s">
        <v>205</v>
      </c>
      <c r="E29" t="s">
        <v>169</v>
      </c>
      <c r="F29" t="s">
        <v>115</v>
      </c>
      <c r="G29" t="s">
        <v>153</v>
      </c>
      <c r="H29" t="s">
        <v>117</v>
      </c>
      <c r="I29" t="s">
        <v>51</v>
      </c>
      <c r="J29" t="s">
        <v>160</v>
      </c>
      <c r="K29" t="s">
        <v>161</v>
      </c>
      <c r="L29" t="s">
        <v>36</v>
      </c>
      <c r="M29" t="s">
        <v>95</v>
      </c>
      <c r="N29" s="84">
        <v>12162001.34</v>
      </c>
      <c r="O29" s="84">
        <v>11114845.34</v>
      </c>
      <c r="P29" s="84">
        <v>11114845.34</v>
      </c>
    </row>
    <row r="30" spans="1:16">
      <c r="A30" s="85" t="str">
        <f t="shared" si="0"/>
        <v>4257 4 096903</v>
      </c>
      <c r="B30" t="s">
        <v>51</v>
      </c>
      <c r="C30" t="s">
        <v>110</v>
      </c>
      <c r="D30" t="s">
        <v>206</v>
      </c>
      <c r="E30" t="s">
        <v>169</v>
      </c>
      <c r="F30" t="s">
        <v>115</v>
      </c>
      <c r="G30" t="s">
        <v>153</v>
      </c>
      <c r="H30" t="s">
        <v>117</v>
      </c>
      <c r="I30" t="s">
        <v>51</v>
      </c>
      <c r="J30" t="s">
        <v>124</v>
      </c>
      <c r="K30" t="s">
        <v>163</v>
      </c>
      <c r="L30" t="s">
        <v>37</v>
      </c>
      <c r="M30" t="s">
        <v>101</v>
      </c>
      <c r="N30" s="84">
        <v>2226631.25</v>
      </c>
      <c r="O30" s="84">
        <v>344241.71</v>
      </c>
      <c r="P30" s="84">
        <v>344225.82</v>
      </c>
    </row>
    <row r="31" spans="1:16">
      <c r="A31" s="85" t="str">
        <f t="shared" si="0"/>
        <v>4257 3 096903</v>
      </c>
      <c r="B31" t="s">
        <v>51</v>
      </c>
      <c r="C31" t="s">
        <v>110</v>
      </c>
      <c r="D31" t="s">
        <v>206</v>
      </c>
      <c r="E31" t="s">
        <v>169</v>
      </c>
      <c r="F31" t="s">
        <v>115</v>
      </c>
      <c r="G31" t="s">
        <v>153</v>
      </c>
      <c r="H31" t="s">
        <v>117</v>
      </c>
      <c r="I31" t="s">
        <v>51</v>
      </c>
      <c r="J31" t="s">
        <v>124</v>
      </c>
      <c r="K31" t="s">
        <v>163</v>
      </c>
      <c r="L31" t="s">
        <v>36</v>
      </c>
      <c r="M31" t="s">
        <v>95</v>
      </c>
      <c r="N31" s="84">
        <v>165207106.40000001</v>
      </c>
      <c r="O31" s="84">
        <v>152753794.12</v>
      </c>
      <c r="P31" s="84">
        <v>150201012.99000001</v>
      </c>
    </row>
    <row r="33" spans="14:16">
      <c r="N33" s="86">
        <f>SUM(N6:N32)</f>
        <v>1688664971.5999999</v>
      </c>
      <c r="O33" s="86">
        <f>SUM(O6:O32)</f>
        <v>1654687962.1599994</v>
      </c>
      <c r="P33" s="86">
        <f>SUM(P6:P32)</f>
        <v>1651934518.6199994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TRF 3</vt:lpstr>
      <vt:lpstr>SEÇÕES</vt:lpstr>
      <vt:lpstr>TesGerTRF3</vt:lpstr>
      <vt:lpstr>TesGerSOF3</vt:lpstr>
      <vt:lpstr>SEÇÕES!Area_de_impressao</vt:lpstr>
      <vt:lpstr>'TRF 3'!Area_de_impressao</vt:lpstr>
      <vt:lpstr>TabGer12101</vt:lpstr>
      <vt:lpstr>TesGer12104</vt:lpstr>
      <vt:lpstr>SEÇÕES!Titulos_de_impressao</vt:lpstr>
      <vt:lpstr>'TRF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DOUGLAS IRUELA BUSTOS</cp:lastModifiedBy>
  <cp:lastPrinted>2021-01-15T19:16:10Z</cp:lastPrinted>
  <dcterms:created xsi:type="dcterms:W3CDTF">2015-01-05T19:51:42Z</dcterms:created>
  <dcterms:modified xsi:type="dcterms:W3CDTF">2024-02-09T14:27:14Z</dcterms:modified>
</cp:coreProperties>
</file>