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15" windowWidth="28275" windowHeight="11760"/>
  </bookViews>
  <sheets>
    <sheet name="3A REGIÃO 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_xlnm.Print_Area" localSheetId="0">'3A REGIÃO '!$A$1:$I$114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G17" i="1" l="1"/>
  <c r="E17" i="1"/>
  <c r="G56" i="1"/>
  <c r="G28" i="1"/>
  <c r="I91" i="1"/>
  <c r="I90" i="1"/>
  <c r="I89" i="1"/>
  <c r="I88" i="1"/>
  <c r="I87" i="1"/>
  <c r="I86" i="1"/>
  <c r="I85" i="1"/>
  <c r="I84" i="1"/>
  <c r="I55" i="1"/>
  <c r="I54" i="1"/>
  <c r="I53" i="1"/>
  <c r="I52" i="1"/>
  <c r="I51" i="1"/>
  <c r="I50" i="1"/>
  <c r="I49" i="1"/>
  <c r="I48" i="1"/>
  <c r="I47" i="1"/>
  <c r="I38" i="1"/>
  <c r="I37" i="1"/>
  <c r="I36" i="1"/>
  <c r="I35" i="1"/>
  <c r="I34" i="1"/>
  <c r="I33" i="1"/>
  <c r="I27" i="1"/>
  <c r="I26" i="1"/>
  <c r="I25" i="1"/>
  <c r="I24" i="1"/>
  <c r="I23" i="1"/>
  <c r="I22" i="1"/>
  <c r="I16" i="1"/>
  <c r="I15" i="1"/>
  <c r="I14" i="1"/>
  <c r="I13" i="1"/>
  <c r="I17" i="1" s="1"/>
  <c r="I12" i="1"/>
  <c r="I111" i="1"/>
  <c r="G111" i="1"/>
  <c r="E111" i="1"/>
  <c r="I110" i="1"/>
  <c r="G110" i="1"/>
  <c r="E110" i="1"/>
  <c r="I109" i="1"/>
  <c r="G109" i="1"/>
  <c r="E109" i="1"/>
  <c r="I108" i="1"/>
  <c r="G108" i="1"/>
  <c r="E108" i="1"/>
  <c r="I107" i="1"/>
  <c r="G107" i="1"/>
  <c r="E107" i="1"/>
  <c r="I106" i="1"/>
  <c r="G106" i="1"/>
  <c r="E106" i="1"/>
  <c r="I105" i="1"/>
  <c r="G105" i="1"/>
  <c r="E105" i="1"/>
  <c r="I104" i="1"/>
  <c r="G104" i="1"/>
  <c r="E104" i="1"/>
  <c r="I103" i="1"/>
  <c r="G103" i="1"/>
  <c r="E103" i="1"/>
  <c r="I102" i="1"/>
  <c r="G102" i="1"/>
  <c r="E102" i="1"/>
  <c r="I101" i="1"/>
  <c r="G101" i="1"/>
  <c r="E101" i="1"/>
  <c r="I100" i="1"/>
  <c r="G100" i="1"/>
  <c r="E100" i="1"/>
  <c r="I99" i="1"/>
  <c r="G99" i="1"/>
  <c r="E99" i="1"/>
  <c r="I98" i="1"/>
  <c r="G98" i="1"/>
  <c r="E98" i="1"/>
  <c r="I97" i="1"/>
  <c r="G97" i="1"/>
  <c r="E97" i="1"/>
  <c r="I96" i="1"/>
  <c r="G96" i="1"/>
  <c r="E96" i="1"/>
  <c r="I95" i="1"/>
  <c r="G95" i="1"/>
  <c r="E95" i="1"/>
  <c r="I94" i="1"/>
  <c r="G94" i="1"/>
  <c r="E94" i="1"/>
  <c r="I93" i="1"/>
  <c r="G93" i="1"/>
  <c r="E93" i="1"/>
  <c r="I92" i="1"/>
  <c r="G92" i="1"/>
  <c r="E92" i="1"/>
  <c r="I83" i="1"/>
  <c r="G83" i="1"/>
  <c r="E83" i="1"/>
  <c r="I82" i="1"/>
  <c r="G82" i="1"/>
  <c r="E82" i="1"/>
  <c r="I81" i="1"/>
  <c r="G81" i="1"/>
  <c r="E81" i="1"/>
  <c r="I80" i="1"/>
  <c r="G80" i="1"/>
  <c r="E80" i="1"/>
  <c r="I79" i="1"/>
  <c r="G79" i="1"/>
  <c r="E79" i="1"/>
  <c r="I78" i="1"/>
  <c r="G78" i="1"/>
  <c r="E78" i="1"/>
  <c r="I77" i="1"/>
  <c r="G77" i="1"/>
  <c r="E77" i="1"/>
  <c r="I76" i="1"/>
  <c r="G76" i="1"/>
  <c r="E76" i="1"/>
  <c r="I75" i="1"/>
  <c r="G75" i="1"/>
  <c r="E75" i="1"/>
  <c r="I74" i="1"/>
  <c r="G74" i="1"/>
  <c r="E74" i="1"/>
  <c r="I73" i="1"/>
  <c r="G73" i="1"/>
  <c r="E73" i="1"/>
  <c r="I72" i="1"/>
  <c r="G72" i="1"/>
  <c r="E72" i="1"/>
  <c r="I71" i="1"/>
  <c r="G71" i="1"/>
  <c r="E71" i="1"/>
  <c r="I70" i="1"/>
  <c r="G70" i="1"/>
  <c r="E70" i="1"/>
  <c r="I69" i="1"/>
  <c r="G69" i="1"/>
  <c r="E69" i="1"/>
  <c r="I68" i="1"/>
  <c r="G68" i="1"/>
  <c r="E68" i="1"/>
  <c r="I67" i="1"/>
  <c r="G67" i="1"/>
  <c r="E67" i="1"/>
  <c r="I66" i="1"/>
  <c r="G66" i="1"/>
  <c r="E66" i="1"/>
  <c r="I65" i="1"/>
  <c r="G65" i="1"/>
  <c r="E65" i="1"/>
  <c r="I64" i="1"/>
  <c r="G64" i="1"/>
  <c r="E64" i="1"/>
  <c r="I63" i="1"/>
  <c r="G63" i="1"/>
  <c r="E63" i="1"/>
  <c r="I62" i="1"/>
  <c r="G62" i="1"/>
  <c r="E62" i="1"/>
  <c r="I61" i="1"/>
  <c r="G61" i="1"/>
  <c r="E61" i="1"/>
  <c r="I46" i="1"/>
  <c r="I45" i="1"/>
  <c r="I44" i="1"/>
  <c r="I43" i="1"/>
  <c r="I42" i="1"/>
  <c r="I41" i="1"/>
  <c r="I40" i="1"/>
  <c r="I39" i="1"/>
  <c r="G112" i="1" l="1"/>
  <c r="G113" i="1" s="1"/>
  <c r="I112" i="1"/>
  <c r="I28" i="1"/>
  <c r="I56" i="1"/>
  <c r="E112" i="1"/>
  <c r="E56" i="1"/>
  <c r="E28" i="1"/>
  <c r="I113" i="1" l="1"/>
  <c r="E113" i="1"/>
</calcChain>
</file>

<file path=xl/sharedStrings.xml><?xml version="1.0" encoding="utf-8"?>
<sst xmlns="http://schemas.openxmlformats.org/spreadsheetml/2006/main" count="345" uniqueCount="152">
  <si>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</si>
  <si>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</si>
  <si>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</si>
  <si>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</si>
  <si>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</si>
  <si>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</si>
  <si>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</si>
  <si>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</si>
  <si>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</si>
  <si>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</si>
  <si>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</si>
  <si>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</si>
  <si>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</si>
  <si>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</si>
  <si>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</si>
  <si>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</si>
  <si>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</si>
  <si>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ASSISTÊNCIA MEDICA E ODONTOLÓGICA DE CIVIS - COMPLEMENTAÇÃO DA UNIÃO - PO0001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</si>
  <si>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</si>
  <si>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</si>
  <si>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</si>
  <si>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</si>
  <si>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</si>
  <si>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AUXÍLIO-TRANSPORTE DE CIVIS  - PO0001</t>
  </si>
  <si>
    <t>AUXÍLIO-ALIMENTAÇÃO DE CIVIS - PO0001</t>
  </si>
  <si>
    <t>00M1</t>
  </si>
  <si>
    <t>AUXÍLIO-FUNERAL E NATALIDADE DE CIVIS - PO0001</t>
  </si>
  <si>
    <t>TOTAL DE BENEFÍCIOS</t>
  </si>
  <si>
    <t>ATIVIDADES</t>
  </si>
  <si>
    <t>JULGAMENTO DE CAUSAS NA JUSTIÇA FEDERAL - PO 0001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</si>
  <si>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</si>
  <si>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</si>
  <si>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</si>
  <si>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</si>
  <si>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</si>
  <si>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</si>
  <si>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</si>
  <si>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</si>
  <si>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COMUNICAÇÃO E DIVULGAÇÃO INSTITUCIONAL - PO 0001</t>
  </si>
  <si>
    <t>RÁDIO E TV JUSTIÇA - PO 0002</t>
  </si>
  <si>
    <t>ASSISTÊNCIA JURÍDICA A PESSOAS CARENTES</t>
  </si>
  <si>
    <t>TOTAL DE ATIVIDADES</t>
  </si>
  <si>
    <t>PROJETOS</t>
  </si>
  <si>
    <t>IMPLANTAÇÃO DE VARAS FEDERAIS - PO 0001 - LEI 12.011</t>
  </si>
  <si>
    <t>151W</t>
  </si>
  <si>
    <t>DESENVOLVIMENTO E IMPLANTAÇÃO DO SISTEMA JUDICIAL ELETRÔNICA - Pje</t>
  </si>
  <si>
    <t>14YP</t>
  </si>
  <si>
    <t>IMPLANTAÇÃO DE TURMAS RECURSAIS</t>
  </si>
  <si>
    <t>11RV</t>
  </si>
  <si>
    <t>CONSTRUÇÃO DO EDIFÍCIO-SEDE DO TRIBUNAL REGIONAL FEDERAL  DA 1ª REGIÃO EM BRASÍLIA - DF</t>
  </si>
  <si>
    <t>14YK</t>
  </si>
  <si>
    <t>REFORMA DO EDIFÍCIO-SEDE III DA JUSTIÇA FEDERAL EM BELO HORIZONTE - MG</t>
  </si>
  <si>
    <t>14YL</t>
  </si>
  <si>
    <t>REFORMA DO COMPLEXO DE IMÓVEIS DA SEÇÃO JUDICIÁRIA DE SALVADOR - BA</t>
  </si>
  <si>
    <t>12R6</t>
  </si>
  <si>
    <t>CONSTRUÇÃO DO EDIFÍCIO-ANEXO DA SEÇÃO JUDICIÁRIA EM SALVADOR- BA</t>
  </si>
  <si>
    <t>7T91</t>
  </si>
  <si>
    <t>CONSTRUÇÃO DO EDIFÍCIO-SEDE DA SUBSEÇÃO JUDICIÁRIA EM ARAGUAÍNA - TO</t>
  </si>
  <si>
    <t>7T80</t>
  </si>
  <si>
    <t>CONSTRUÇÃO DO EDIFÍCIO-SEDE DA JUSTIÇA FEDERAL  EM JATAÍ-GO</t>
  </si>
  <si>
    <t>153C</t>
  </si>
  <si>
    <t>CONSTRUÇÃO DE GALPÃO PARA ARQUIVO E DEPÓSITO JUDICIAL PARA A JUSTIÇA FEDERAL EM BRASÍLIA - DF</t>
  </si>
  <si>
    <t>7E41</t>
  </si>
  <si>
    <t>CONSTRUÇÃO DO EDIFÍCIO-SEDE DA JUSTIÇA FEDERAL EM GUANAMBI - BA</t>
  </si>
  <si>
    <t>N8DD</t>
  </si>
  <si>
    <t>REFORMA DO EDIFÍCIO-SEDE DA JUSTIÇA FEDERAL EM MANAUS - AM</t>
  </si>
  <si>
    <t>N8DE</t>
  </si>
  <si>
    <t>REFORMA DO EDIFÍCIO-SEDE I DA JUSTIÇA FEDERAL NO DISTRITO FEDERAL - BRASÍLIA - DF</t>
  </si>
  <si>
    <t>N8DF</t>
  </si>
  <si>
    <t>REFORMA DO EDIFÍCIO-SEDE DA JUSTIÇA FEDERAL EM SÃO LUÍS - MA</t>
  </si>
  <si>
    <t>N8E0</t>
  </si>
  <si>
    <t>CONSTRUÇÃO DE ESTAÇÃO DE TRATAMENTO DE ÁGUA  DO EDIFÍCIO-SEDE DA JUSTIÇA FEDERAL EM RIO BRANCO- AC</t>
  </si>
  <si>
    <t>N8E1</t>
  </si>
  <si>
    <t>REFORMA DO EDIFÍCIO-SEDE DA JUSTIÇA FEDERAL EM GOIÂNIA- GO</t>
  </si>
  <si>
    <t>14YQ</t>
  </si>
  <si>
    <t>REFORMA DO EDIFÍCIO-SEDE E ANEXOS DO TRF DA 2ª REGIÃO</t>
  </si>
  <si>
    <t>AMPLIAÇÃO DO ANEXO II DO EDIFÍCIO-SEDE DO TRF DA 2ª REGIÃO</t>
  </si>
  <si>
    <t>11IM</t>
  </si>
  <si>
    <t>REFORMA DOS ANEXOS I E II DA SEÇÃO JUDICIÁRIA DO RIO DE JANEIRO - RJ</t>
  </si>
  <si>
    <t>12QU</t>
  </si>
  <si>
    <t>CONSTRUÇÃO DO EDIFÍCIO-SEDE DA JUSTIÇA FEDERAL EM SERRA - ES</t>
  </si>
  <si>
    <t>3600</t>
  </si>
  <si>
    <t>REFORMA DO EDIFÍCIO-SEDE DO TRIBUNAL REGIONAL FEDERAL DA 3ª REGIÃO EM SÃO PAULO - SP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</si>
  <si>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</si>
  <si>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</si>
  <si>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</si>
  <si>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</si>
  <si>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</si>
  <si>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</si>
  <si>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</si>
  <si>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REFORMA DO FÓRUM FEDERAL DE SÃO PAULO - SP</t>
  </si>
  <si>
    <t>14YO</t>
  </si>
  <si>
    <t>REFORMA DA SEDE ADMINISTRATIVA DA JUSTIÇA FEDERAL DE SÃO PAULO - SP</t>
  </si>
  <si>
    <t>158T</t>
  </si>
  <si>
    <t>REFORMA DO JUIZADO ESPECIAL FEDERAL DE SÃO PAULO - SP - 2ª ETAPA</t>
  </si>
  <si>
    <t>12SQ</t>
  </si>
  <si>
    <t>AQUISIÇÃO DE IMÓVEIS PARA FUNCIONAMENTO DO TRF DA 3ª REGIÃO EM SÃO PAULO - SP - UNIDADE "E"</t>
  </si>
  <si>
    <t>5</t>
  </si>
  <si>
    <t>Inversões Financeiras</t>
  </si>
  <si>
    <t>11L9</t>
  </si>
  <si>
    <t>CONTRUÇÃO DO EDIFÍCIO-ANEXO DO TRIBUNAL REGIONAL FEDERAL DA 4ª REGIÃO EM PORTO ALEGRE - RS</t>
  </si>
  <si>
    <t>11KR</t>
  </si>
  <si>
    <t>CONSTRUÇÃO DO EDIFÍCIO-SEDE DA JUSTIÇA FEDERAL EM BLUMENAU - SC</t>
  </si>
  <si>
    <t>11JL</t>
  </si>
  <si>
    <t>CONSTRUÇÃO DO EDIFÍCIO-SEDE DA JUSTIÇA FEDERAL EM FOZ DO IGUAÇÚ -PR</t>
  </si>
  <si>
    <t>11KZ</t>
  </si>
  <si>
    <t>CONSTRUÇÃO DO EDIFÍCIO-SEDE DA JUSTIÇA FEDERAL EM MARINGÁ - PR</t>
  </si>
  <si>
    <t>N8D1</t>
  </si>
  <si>
    <t>REFORMA DO EDIFÍCIO-SEDE DA SEÇÃO JUDICIÁRIA DE PORTO ALEGRE - RS</t>
  </si>
  <si>
    <t>N8D2</t>
  </si>
  <si>
    <t>REFORMA DO EDIFÍCIO-SEDE DA SEÇÃO JUDICIÁRIA DE FLORIANÓPOLIS - SC</t>
  </si>
  <si>
    <t>N8FD</t>
  </si>
  <si>
    <t>Implantação de Data Center no TRF 5ª Região</t>
  </si>
  <si>
    <t>N8FE</t>
  </si>
  <si>
    <t>Implantação de Data Centers na Justiça Fedeal da 5ª Região</t>
  </si>
  <si>
    <t>10SH</t>
  </si>
  <si>
    <t>Construção de Edifício Anexo da Seção Judiciária em João Pessoa - PB</t>
  </si>
  <si>
    <t>12SB</t>
  </si>
  <si>
    <t>Construção do Edifício-Sede dos Juizados Especiais Federais em Recife - PE</t>
  </si>
  <si>
    <t>12SH</t>
  </si>
  <si>
    <t>Reforma do Edifício-Sede da Justiça Federal em Sousa - PB</t>
  </si>
  <si>
    <t>12SK</t>
  </si>
  <si>
    <t>Reforma do Edifício-Sede da Seção Judiciária em Maceió - AL</t>
  </si>
  <si>
    <t>12SN</t>
  </si>
  <si>
    <t>Reforma do Edifício-Sede da Justiça Federal em Arapiraca - AL</t>
  </si>
  <si>
    <t>N8F9</t>
  </si>
  <si>
    <t>Reforma do Complexo de Imóveis do TRF 5ª Região</t>
  </si>
  <si>
    <t>N8ED</t>
  </si>
  <si>
    <t>Reforma do  Edifício-Sede da Seção Judiciária em Aracaju - SE</t>
  </si>
  <si>
    <t>N8EF</t>
  </si>
  <si>
    <t xml:space="preserve">Reforma do Edifício-Sede da Seção Judiciária em Recife </t>
  </si>
  <si>
    <t>12SI</t>
  </si>
  <si>
    <t>Reforma do Edifício-Sede da Justiça Federal em Itabaiana</t>
  </si>
  <si>
    <t>144I</t>
  </si>
  <si>
    <t>Construção do Edifício-Sede da Justiça Federal em Limoeiro do Norte- CE</t>
  </si>
  <si>
    <t>144F</t>
  </si>
  <si>
    <t>Construção do Edifício-Sede da Justiça Federal em Palmares - PE</t>
  </si>
  <si>
    <t>158V</t>
  </si>
  <si>
    <t>Construção de Edf Garagem da Sede do Tribunal Regional Federal da 5ª Região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</si>
  <si>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</si>
  <si>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</si>
  <si>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</si>
  <si>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</si>
  <si>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</si>
  <si>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</si>
  <si>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</si>
  <si>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</si>
  <si>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META FÍSICA</t>
  </si>
  <si>
    <t>DOTAÇÃO (R$)</t>
  </si>
  <si>
    <t>LEI N. 13.115/2015 - LEI ORÇAMENTÁRIA DAS UNIDADES DA JUSTIÇA FEDERAL PARA 2015</t>
  </si>
  <si>
    <t>CONSELHO DA JUSTIÇA FEDERAL</t>
  </si>
  <si>
    <t>SECRETARIA DE PLANEJAMENTO, ORÇAMENTO E FINANÇAS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</si>
</sst>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4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44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28" fillId="0" borderId="0"/>
    <xf numFmtId="0" fontId="2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195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0" fontId="14" fillId="8" borderId="5" xfId="0" applyFont="1" applyFill="1" applyBorder="1" applyAlignment="1" applyProtection="1">
      <alignment horizontal="center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164" fontId="16" fillId="9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left" vertical="center"/>
      <protection locked="0"/>
    </xf>
    <xf numFmtId="164" fontId="16" fillId="0" borderId="5" xfId="0" applyNumberFormat="1" applyFont="1" applyFill="1" applyBorder="1" applyAlignment="1" applyProtection="1">
      <alignment horizontal="righ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0" fontId="20" fillId="3" borderId="0" xfId="0" applyFont="1" applyFill="1" applyAlignment="1" applyProtection="1">
      <alignment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10" borderId="5" xfId="1" applyNumberFormat="1" applyFont="1" applyFill="1" applyBorder="1" applyAlignment="1" applyProtection="1">
      <alignment horizontal="center" vertical="center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164" fontId="20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49" fontId="14" fillId="10" borderId="5" xfId="1" applyNumberFormat="1" applyFont="1" applyFill="1" applyBorder="1" applyAlignment="1" applyProtection="1">
      <alignment horizontal="center" vertical="center"/>
      <protection locked="0"/>
    </xf>
    <xf numFmtId="0" fontId="16" fillId="10" borderId="5" xfId="1" applyFont="1" applyFill="1" applyBorder="1" applyAlignment="1" applyProtection="1">
      <alignment horizontal="justify" vertical="center" wrapText="1"/>
      <protection locked="0"/>
    </xf>
    <xf numFmtId="49" fontId="17" fillId="10" borderId="5" xfId="1" applyNumberFormat="1" applyFont="1" applyFill="1" applyBorder="1" applyAlignment="1" applyProtection="1">
      <alignment horizontal="left" vertical="center"/>
      <protection locked="0"/>
    </xf>
    <xf numFmtId="164" fontId="16" fillId="10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15" xfId="1" applyNumberFormat="1" applyFont="1" applyFill="1" applyBorder="1" applyAlignment="1" applyProtection="1">
      <alignment horizontal="center" vertical="center"/>
      <protection locked="0"/>
    </xf>
    <xf numFmtId="0" fontId="16" fillId="7" borderId="15" xfId="1" applyFont="1" applyFill="1" applyBorder="1" applyAlignment="1" applyProtection="1">
      <alignment horizontal="justify" vertical="center" wrapText="1"/>
      <protection locked="0"/>
    </xf>
    <xf numFmtId="49" fontId="17" fillId="7" borderId="15" xfId="1" applyNumberFormat="1" applyFont="1" applyFill="1" applyBorder="1" applyAlignment="1" applyProtection="1">
      <alignment horizontal="center" vertical="center"/>
      <protection locked="0"/>
    </xf>
    <xf numFmtId="49" fontId="17" fillId="7" borderId="15" xfId="1" applyNumberFormat="1" applyFont="1" applyFill="1" applyBorder="1" applyAlignment="1" applyProtection="1">
      <alignment horizontal="left" vertical="center"/>
      <protection locked="0"/>
    </xf>
    <xf numFmtId="164" fontId="16" fillId="7" borderId="15" xfId="0" applyNumberFormat="1" applyFont="1" applyFill="1" applyBorder="1" applyAlignment="1" applyProtection="1">
      <alignment horizontal="right" vertical="center"/>
      <protection locked="0"/>
    </xf>
    <xf numFmtId="0" fontId="16" fillId="7" borderId="15" xfId="1" applyFont="1" applyFill="1" applyBorder="1" applyAlignment="1" applyProtection="1">
      <alignment horizontal="left" vertical="center" wrapText="1"/>
      <protection locked="0"/>
    </xf>
    <xf numFmtId="49" fontId="22" fillId="7" borderId="15" xfId="1" applyNumberFormat="1" applyFont="1" applyFill="1" applyBorder="1" applyAlignment="1" applyProtection="1">
      <alignment horizontal="center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11" borderId="5" xfId="0" applyNumberFormat="1" applyFont="1" applyFill="1" applyBorder="1" applyAlignment="1" applyProtection="1">
      <alignment horizontal="right" vertical="center" wrapText="1"/>
    </xf>
    <xf numFmtId="164" fontId="3" fillId="12" borderId="5" xfId="0" applyNumberFormat="1" applyFont="1" applyFill="1" applyBorder="1" applyAlignment="1" applyProtection="1">
      <alignment vertical="center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3" xfId="0" applyFont="1" applyFill="1" applyBorder="1" applyAlignment="1" applyProtection="1">
      <alignment horizontal="left" vertical="center" wrapText="1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8" borderId="5" xfId="0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horizontal="justify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49" fontId="1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23" fillId="5" borderId="2" xfId="0" applyNumberFormat="1" applyFont="1" applyFill="1" applyBorder="1" applyAlignment="1" applyProtection="1">
      <alignment horizontal="center" vertical="center" wrapText="1"/>
    </xf>
    <xf numFmtId="49" fontId="23" fillId="5" borderId="3" xfId="0" applyNumberFormat="1" applyFont="1" applyFill="1" applyBorder="1" applyAlignment="1" applyProtection="1">
      <alignment horizontal="center" vertical="center" wrapText="1"/>
    </xf>
    <xf numFmtId="49" fontId="23" fillId="5" borderId="4" xfId="0" applyNumberFormat="1" applyFont="1" applyFill="1" applyBorder="1" applyAlignment="1" applyProtection="1">
      <alignment horizontal="center" vertical="center" wrapText="1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4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</cellXfs>
  <cellStyles count="2844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" xfId="2790"/>
    <cellStyle name="Vírgula 10" xfId="2791"/>
    <cellStyle name="Vírgula 11" xfId="2792"/>
    <cellStyle name="Vírgula 12" xfId="2793"/>
    <cellStyle name="Vírgula 13" xfId="2794"/>
    <cellStyle name="Vírgula 14" xfId="2795"/>
    <cellStyle name="Vírgula 15" xfId="2796"/>
    <cellStyle name="Vírgula 16" xfId="2797"/>
    <cellStyle name="Vírgula 17" xfId="2798"/>
    <cellStyle name="Vírgula 18" xfId="2799"/>
    <cellStyle name="Vírgula 2" xfId="2800"/>
    <cellStyle name="Vírgula 2 2" xfId="2801"/>
    <cellStyle name="Vírgula 2 2 2" xfId="2802"/>
    <cellStyle name="Vírgula 2 2 3" xfId="2803"/>
    <cellStyle name="Vírgula 2 2 4" xfId="2804"/>
    <cellStyle name="Vírgula 2 2 5" xfId="2805"/>
    <cellStyle name="Vírgula 2 3" xfId="2806"/>
    <cellStyle name="Vírgula 2 4" xfId="2807"/>
    <cellStyle name="Vírgula 2 5" xfId="2808"/>
    <cellStyle name="Vírgula 2 6" xfId="2809"/>
    <cellStyle name="Vírgula 3" xfId="2810"/>
    <cellStyle name="Vírgula 4" xfId="2811"/>
    <cellStyle name="Vírgula 5" xfId="2812"/>
    <cellStyle name="Vírgula 6" xfId="2813"/>
    <cellStyle name="Vírgula 7" xfId="2814"/>
    <cellStyle name="Vírgula 8" xfId="2815"/>
    <cellStyle name="Vírgula 9" xfId="2816"/>
    <cellStyle name="Vírgula0" xfId="2817"/>
    <cellStyle name="Vírgula0 10" xfId="2818"/>
    <cellStyle name="Vírgula0 11" xfId="2819"/>
    <cellStyle name="Vírgula0 12" xfId="2820"/>
    <cellStyle name="Vírgula0 13" xfId="2821"/>
    <cellStyle name="Vírgula0 14" xfId="2822"/>
    <cellStyle name="Vírgula0 15" xfId="2823"/>
    <cellStyle name="Vírgula0 16" xfId="2824"/>
    <cellStyle name="Vírgula0 17" xfId="2825"/>
    <cellStyle name="Vírgula0 18" xfId="2826"/>
    <cellStyle name="Vírgula0 2" xfId="2827"/>
    <cellStyle name="Vírgula0 2 2" xfId="2828"/>
    <cellStyle name="Vírgula0 2 2 2" xfId="2829"/>
    <cellStyle name="Vírgula0 2 2 3" xfId="2830"/>
    <cellStyle name="Vírgula0 2 2 4" xfId="2831"/>
    <cellStyle name="Vírgula0 2 2 5" xfId="2832"/>
    <cellStyle name="Vírgula0 2 3" xfId="2833"/>
    <cellStyle name="Vírgula0 2 4" xfId="2834"/>
    <cellStyle name="Vírgula0 2 5" xfId="2835"/>
    <cellStyle name="Vírgula0 2 6" xfId="2836"/>
    <cellStyle name="Vírgula0 3" xfId="2837"/>
    <cellStyle name="Vírgula0 4" xfId="2838"/>
    <cellStyle name="Vírgula0 5" xfId="2839"/>
    <cellStyle name="Vírgula0 6" xfId="2840"/>
    <cellStyle name="Vírgula0 7" xfId="2841"/>
    <cellStyle name="Vírgula0 8" xfId="2842"/>
    <cellStyle name="Vírgula0 9" xfId="28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upla%202004/PROPOSTA%20PLOA%202015/LIMITE/RECEBIDO%20DAS%20REGIOES/CONSOLIDADO/11%20DETALHAMENTO%20POR%20ELEMENTO%20DE%20DESPES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F CONSOLIDADO"/>
      <sheetName val="1º GRAU CONSOLIDADO"/>
      <sheetName val="1A REGIÃO"/>
      <sheetName val="2A REGIÃO"/>
      <sheetName val="3A REGIÃO"/>
      <sheetName val="4A REGIÃO"/>
      <sheetName val="5A REGIÃO"/>
      <sheetName val="SCJF e RESERVA"/>
      <sheetName val="JF GND"/>
      <sheetName val="1º GRAU GND"/>
      <sheetName val="1A REGIÃO GND"/>
      <sheetName val="2A REGIÃO GND"/>
      <sheetName val="3A REGIÃO GND"/>
      <sheetName val="4A REGIÃO GND"/>
      <sheetName val="5A REGIÃO GND"/>
      <sheetName val="SCJF e RESERVA GND"/>
      <sheetName val="RESUMO JF SEM anexo V"/>
      <sheetName val="RESUMO JF"/>
      <sheetName val="Plan1"/>
    </sheetNames>
    <sheetDataSet>
      <sheetData sheetId="0" refreshError="1"/>
      <sheetData sheetId="1" refreshError="1"/>
      <sheetData sheetId="2">
        <row r="165">
          <cell r="G165">
            <v>0</v>
          </cell>
        </row>
      </sheetData>
      <sheetData sheetId="3">
        <row r="11">
          <cell r="G11">
            <v>0</v>
          </cell>
        </row>
      </sheetData>
      <sheetData sheetId="4"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65">
          <cell r="G165">
            <v>0</v>
          </cell>
        </row>
        <row r="166">
          <cell r="G166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0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G231">
            <v>0</v>
          </cell>
        </row>
        <row r="232">
          <cell r="G232">
            <v>0</v>
          </cell>
        </row>
        <row r="233">
          <cell r="G233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</sheetData>
      <sheetData sheetId="5">
        <row r="35">
          <cell r="G35">
            <v>0</v>
          </cell>
        </row>
      </sheetData>
      <sheetData sheetId="6">
        <row r="77">
          <cell r="G77">
            <v>0</v>
          </cell>
        </row>
      </sheetData>
      <sheetData sheetId="7">
        <row r="11">
          <cell r="G11">
            <v>0</v>
          </cell>
        </row>
      </sheetData>
      <sheetData sheetId="8">
        <row r="116">
          <cell r="E116">
            <v>272502695</v>
          </cell>
        </row>
      </sheetData>
      <sheetData sheetId="9">
        <row r="116">
          <cell r="E116">
            <v>1597018822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212"/>
  <sheetViews>
    <sheetView showGridLines="0" tabSelected="1" zoomScale="75" zoomScaleNormal="75" zoomScaleSheetLayoutView="80" workbookViewId="0">
      <selection activeCell="H12" sqref="H12"/>
    </sheetView>
  </sheetViews>
  <sheetFormatPr defaultColWidth="9.140625" defaultRowHeight="18"/>
  <cols>
    <col min="1" max="1" width="10.140625" style="118" customWidth="1"/>
    <col min="2" max="2" width="57.42578125" style="118" customWidth="1"/>
    <col min="3" max="3" width="12.7109375" style="122" customWidth="1"/>
    <col min="4" max="4" width="55.5703125" style="123" bestFit="1" customWidth="1"/>
    <col min="5" max="6" width="22" style="118" customWidth="1"/>
    <col min="7" max="8" width="22.140625" style="118" customWidth="1"/>
    <col min="9" max="9" width="20.7109375" style="118" customWidth="1"/>
    <col min="10" max="10" width="14" style="119" bestFit="1" customWidth="1"/>
    <col min="11" max="12" width="13.28515625" style="119" customWidth="1"/>
    <col min="13" max="234" width="13.28515625" style="118" customWidth="1"/>
    <col min="235" max="235" width="10.140625" style="118" customWidth="1"/>
    <col min="236" max="236" width="53.5703125" style="118" customWidth="1"/>
    <col min="237" max="237" width="12.7109375" style="118" customWidth="1"/>
    <col min="238" max="16384" width="9.140625" style="118"/>
  </cols>
  <sheetData>
    <row r="1" spans="1:15" s="6" customFormat="1">
      <c r="A1" s="1" t="s">
        <v>150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151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189"/>
      <c r="B4" s="189"/>
      <c r="C4" s="189"/>
      <c r="D4" s="189"/>
      <c r="E4" s="189"/>
      <c r="F4" s="189"/>
      <c r="G4" s="189"/>
      <c r="H4" s="132"/>
      <c r="J4" s="7"/>
      <c r="K4" s="7"/>
      <c r="L4" s="7"/>
    </row>
    <row r="5" spans="1:15" s="12" customFormat="1" ht="21.75" customHeight="1">
      <c r="A5" s="189" t="s">
        <v>149</v>
      </c>
      <c r="B5" s="189"/>
      <c r="C5" s="189"/>
      <c r="D5" s="189"/>
      <c r="E5" s="189"/>
      <c r="F5" s="189"/>
      <c r="G5" s="189"/>
      <c r="H5" s="189"/>
      <c r="I5" s="189"/>
      <c r="J5" s="11"/>
      <c r="K5" s="11"/>
      <c r="L5" s="11"/>
    </row>
    <row r="6" spans="1:15" s="6" customFormat="1" ht="21" customHeight="1">
      <c r="A6" s="190" t="s">
        <v>0</v>
      </c>
      <c r="B6" s="190"/>
      <c r="C6" s="190"/>
      <c r="D6" s="190"/>
      <c r="E6" s="190"/>
      <c r="F6" s="190"/>
      <c r="G6" s="190"/>
      <c r="H6" s="190"/>
      <c r="I6" s="190"/>
      <c r="J6" s="7"/>
      <c r="K6" s="7"/>
      <c r="L6" s="7"/>
    </row>
    <row r="7" spans="1:15" s="14" customFormat="1" ht="22.5" customHeight="1">
      <c r="A7" s="191"/>
      <c r="B7" s="191"/>
      <c r="C7" s="191"/>
      <c r="D7" s="191"/>
      <c r="E7" s="191"/>
      <c r="F7" s="191"/>
      <c r="G7" s="191"/>
      <c r="H7" s="191"/>
      <c r="I7" s="191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192" t="s">
        <v>1</v>
      </c>
      <c r="B9" s="193"/>
      <c r="C9" s="193"/>
      <c r="D9" s="193"/>
      <c r="E9" s="193"/>
      <c r="F9" s="193"/>
      <c r="G9" s="193"/>
      <c r="H9" s="193"/>
      <c r="I9" s="194"/>
      <c r="J9" s="20"/>
      <c r="K9" s="20"/>
      <c r="L9" s="20"/>
    </row>
    <row r="10" spans="1:15" s="23" customFormat="1" ht="23.25" customHeight="1">
      <c r="A10" s="155" t="s">
        <v>141</v>
      </c>
      <c r="B10" s="156"/>
      <c r="C10" s="144" t="s">
        <v>142</v>
      </c>
      <c r="D10" s="145"/>
      <c r="E10" s="142" t="s">
        <v>143</v>
      </c>
      <c r="F10" s="143"/>
      <c r="G10" s="142" t="s">
        <v>144</v>
      </c>
      <c r="H10" s="143"/>
      <c r="I10" s="21" t="s">
        <v>2</v>
      </c>
      <c r="J10" s="22"/>
      <c r="K10" s="22"/>
      <c r="L10" s="22"/>
    </row>
    <row r="11" spans="1:15" s="23" customFormat="1" ht="23.25" customHeight="1">
      <c r="A11" s="157"/>
      <c r="B11" s="158"/>
      <c r="C11" s="146"/>
      <c r="D11" s="147"/>
      <c r="E11" s="21" t="s">
        <v>148</v>
      </c>
      <c r="F11" s="21" t="s">
        <v>147</v>
      </c>
      <c r="G11" s="21" t="s">
        <v>145</v>
      </c>
      <c r="H11" s="21" t="s">
        <v>146</v>
      </c>
      <c r="I11" s="21" t="s">
        <v>145</v>
      </c>
      <c r="J11" s="22"/>
      <c r="K11" s="22"/>
      <c r="L11" s="22"/>
    </row>
    <row r="12" spans="1:15" s="30" customFormat="1" ht="21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309200000</v>
      </c>
      <c r="F12" s="28">
        <v>1805</v>
      </c>
      <c r="G12" s="28">
        <v>800900000</v>
      </c>
      <c r="H12" s="28">
        <v>4787</v>
      </c>
      <c r="I12" s="28">
        <f>E12+G12</f>
        <v>1110100000</v>
      </c>
      <c r="J12" s="29"/>
      <c r="K12" s="29"/>
      <c r="L12" s="29"/>
    </row>
    <row r="13" spans="1:15" s="37" customFormat="1" ht="43.5" customHeight="1">
      <c r="A13" s="133" t="s">
        <v>7</v>
      </c>
      <c r="B13" s="32" t="s">
        <v>8</v>
      </c>
      <c r="C13" s="33" t="s">
        <v>5</v>
      </c>
      <c r="D13" s="34" t="s">
        <v>6</v>
      </c>
      <c r="E13" s="54">
        <v>54647801</v>
      </c>
      <c r="F13" s="54"/>
      <c r="G13" s="54">
        <v>149415175</v>
      </c>
      <c r="H13" s="54"/>
      <c r="I13" s="54">
        <f t="shared" ref="I13:I16" si="0">E13+G13</f>
        <v>204062976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>
        <v>0</v>
      </c>
      <c r="F14" s="41"/>
      <c r="G14" s="41">
        <v>0</v>
      </c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>
        <v>0</v>
      </c>
      <c r="F15" s="35"/>
      <c r="G15" s="35">
        <v>0</v>
      </c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61600000</v>
      </c>
      <c r="F16" s="28">
        <v>357</v>
      </c>
      <c r="G16" s="28">
        <v>132200000</v>
      </c>
      <c r="H16" s="28">
        <v>733</v>
      </c>
      <c r="I16" s="28">
        <f t="shared" si="0"/>
        <v>193800000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48" t="s">
        <v>15</v>
      </c>
      <c r="B17" s="149"/>
      <c r="C17" s="149"/>
      <c r="D17" s="150"/>
      <c r="E17" s="45">
        <f>SUM(E12:E16)</f>
        <v>425447801</v>
      </c>
      <c r="F17" s="134"/>
      <c r="G17" s="45">
        <f t="shared" ref="G17:I17" si="1">SUM(G12:G16)</f>
        <v>1082515175</v>
      </c>
      <c r="H17" s="134"/>
      <c r="I17" s="45">
        <f t="shared" si="1"/>
        <v>1507962976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52" t="s">
        <v>16</v>
      </c>
      <c r="B19" s="153"/>
      <c r="C19" s="153"/>
      <c r="D19" s="153"/>
      <c r="E19" s="153"/>
      <c r="F19" s="153"/>
      <c r="G19" s="153"/>
      <c r="H19" s="153"/>
      <c r="I19" s="154"/>
      <c r="J19" s="20"/>
      <c r="K19" s="20"/>
      <c r="L19" s="20"/>
    </row>
    <row r="20" spans="1:15" s="23" customFormat="1" ht="23.25" customHeight="1">
      <c r="A20" s="155" t="s">
        <v>141</v>
      </c>
      <c r="B20" s="156"/>
      <c r="C20" s="144" t="s">
        <v>142</v>
      </c>
      <c r="D20" s="145"/>
      <c r="E20" s="142" t="s">
        <v>143</v>
      </c>
      <c r="F20" s="143"/>
      <c r="G20" s="142" t="s">
        <v>144</v>
      </c>
      <c r="H20" s="143"/>
      <c r="I20" s="21" t="s">
        <v>2</v>
      </c>
      <c r="J20" s="22"/>
      <c r="K20" s="22"/>
      <c r="L20" s="22"/>
    </row>
    <row r="21" spans="1:15" s="23" customFormat="1" ht="23.25" customHeight="1">
      <c r="A21" s="157"/>
      <c r="B21" s="158"/>
      <c r="C21" s="146"/>
      <c r="D21" s="147"/>
      <c r="E21" s="21" t="s">
        <v>145</v>
      </c>
      <c r="F21" s="21" t="s">
        <v>146</v>
      </c>
      <c r="G21" s="21" t="s">
        <v>145</v>
      </c>
      <c r="H21" s="21" t="s">
        <v>146</v>
      </c>
      <c r="I21" s="21" t="s">
        <v>145</v>
      </c>
      <c r="J21" s="22"/>
      <c r="K21" s="22"/>
      <c r="L21" s="22"/>
    </row>
    <row r="22" spans="1:15" s="30" customFormat="1" ht="15" customHeight="1">
      <c r="A22" s="159">
        <v>2004</v>
      </c>
      <c r="B22" s="161" t="s">
        <v>17</v>
      </c>
      <c r="C22" s="52" t="s">
        <v>18</v>
      </c>
      <c r="D22" s="53" t="s">
        <v>19</v>
      </c>
      <c r="E22" s="54">
        <v>12814608</v>
      </c>
      <c r="F22" s="136">
        <v>4623</v>
      </c>
      <c r="G22" s="54">
        <v>32550164</v>
      </c>
      <c r="H22" s="136">
        <v>11445</v>
      </c>
      <c r="I22" s="54">
        <f>E22+G22</f>
        <v>45364772</v>
      </c>
      <c r="J22" s="29"/>
      <c r="K22" s="29"/>
      <c r="L22" s="29"/>
    </row>
    <row r="23" spans="1:15" s="37" customFormat="1" ht="15" customHeight="1">
      <c r="A23" s="160"/>
      <c r="B23" s="162"/>
      <c r="C23" s="52" t="s">
        <v>20</v>
      </c>
      <c r="D23" s="53" t="s">
        <v>21</v>
      </c>
      <c r="E23" s="54">
        <v>15000</v>
      </c>
      <c r="F23" s="137"/>
      <c r="G23" s="54">
        <v>46900</v>
      </c>
      <c r="H23" s="137"/>
      <c r="I23" s="54">
        <f t="shared" ref="I23:I27" si="2">E23+G23</f>
        <v>61900</v>
      </c>
      <c r="J23" s="36"/>
      <c r="K23" s="36"/>
      <c r="L23" s="36"/>
    </row>
    <row r="24" spans="1:15" s="37" customFormat="1" ht="28.5" customHeight="1">
      <c r="A24" s="55">
        <v>2010</v>
      </c>
      <c r="B24" s="56" t="s">
        <v>22</v>
      </c>
      <c r="C24" s="57" t="s">
        <v>18</v>
      </c>
      <c r="D24" s="58" t="s">
        <v>19</v>
      </c>
      <c r="E24" s="28">
        <v>1739671</v>
      </c>
      <c r="F24" s="28">
        <v>244</v>
      </c>
      <c r="G24" s="28">
        <v>6766180</v>
      </c>
      <c r="H24" s="28">
        <v>949</v>
      </c>
      <c r="I24" s="28">
        <f t="shared" si="2"/>
        <v>8505851</v>
      </c>
      <c r="J24" s="36"/>
      <c r="K24" s="36"/>
      <c r="L24" s="36"/>
    </row>
    <row r="25" spans="1:15" s="37" customFormat="1" ht="20.25" customHeight="1">
      <c r="A25" s="59">
        <v>2011</v>
      </c>
      <c r="B25" s="60" t="s">
        <v>23</v>
      </c>
      <c r="C25" s="52" t="s">
        <v>18</v>
      </c>
      <c r="D25" s="53" t="s">
        <v>19</v>
      </c>
      <c r="E25" s="54">
        <v>839520</v>
      </c>
      <c r="F25" s="54">
        <v>477</v>
      </c>
      <c r="G25" s="54">
        <v>1795200</v>
      </c>
      <c r="H25" s="54">
        <v>1020</v>
      </c>
      <c r="I25" s="54">
        <f t="shared" si="2"/>
        <v>2634720</v>
      </c>
      <c r="J25" s="36"/>
      <c r="K25" s="36"/>
      <c r="L25" s="36"/>
    </row>
    <row r="26" spans="1:15" s="30" customFormat="1" ht="15" customHeight="1">
      <c r="A26" s="55">
        <v>2012</v>
      </c>
      <c r="B26" s="56" t="s">
        <v>24</v>
      </c>
      <c r="C26" s="57" t="s">
        <v>18</v>
      </c>
      <c r="D26" s="58" t="s">
        <v>19</v>
      </c>
      <c r="E26" s="28">
        <v>16097959</v>
      </c>
      <c r="F26" s="28">
        <v>1784</v>
      </c>
      <c r="G26" s="28">
        <v>42320309</v>
      </c>
      <c r="H26" s="28">
        <v>4690</v>
      </c>
      <c r="I26" s="28">
        <f t="shared" si="2"/>
        <v>58418268</v>
      </c>
      <c r="J26" s="29"/>
      <c r="K26" s="29"/>
      <c r="L26" s="29"/>
    </row>
    <row r="27" spans="1:15" s="30" customFormat="1" ht="15" customHeight="1">
      <c r="A27" s="59" t="s">
        <v>25</v>
      </c>
      <c r="B27" s="60" t="s">
        <v>26</v>
      </c>
      <c r="C27" s="52" t="s">
        <v>18</v>
      </c>
      <c r="D27" s="53" t="s">
        <v>19</v>
      </c>
      <c r="E27" s="54">
        <v>198440</v>
      </c>
      <c r="F27" s="54"/>
      <c r="G27" s="54">
        <v>407770</v>
      </c>
      <c r="H27" s="54"/>
      <c r="I27" s="54">
        <f t="shared" si="2"/>
        <v>606210</v>
      </c>
      <c r="J27" s="29"/>
      <c r="K27" s="29"/>
      <c r="L27" s="29"/>
    </row>
    <row r="28" spans="1:15" s="30" customFormat="1" ht="21" customHeight="1">
      <c r="A28" s="148" t="s">
        <v>27</v>
      </c>
      <c r="B28" s="149"/>
      <c r="C28" s="149"/>
      <c r="D28" s="150"/>
      <c r="E28" s="45">
        <f>SUM(E22:E27)</f>
        <v>31705198</v>
      </c>
      <c r="F28" s="134"/>
      <c r="G28" s="45">
        <f t="shared" ref="G28:I28" si="3">SUM(G22:G27)</f>
        <v>83886523</v>
      </c>
      <c r="H28" s="134"/>
      <c r="I28" s="45">
        <f t="shared" si="3"/>
        <v>115591721</v>
      </c>
      <c r="J28" s="36"/>
      <c r="K28" s="36"/>
      <c r="L28" s="36"/>
      <c r="M28" s="37"/>
      <c r="N28" s="37"/>
      <c r="O28" s="37"/>
    </row>
    <row r="29" spans="1:15" s="30" customFormat="1" ht="15" customHeight="1">
      <c r="A29" s="61"/>
      <c r="B29" s="62"/>
      <c r="C29" s="63"/>
      <c r="D29" s="64"/>
      <c r="E29" s="65"/>
      <c r="F29" s="65"/>
      <c r="G29" s="65"/>
      <c r="H29" s="65"/>
      <c r="I29" s="66"/>
      <c r="J29" s="29"/>
      <c r="K29" s="29"/>
      <c r="L29" s="29"/>
    </row>
    <row r="30" spans="1:15" s="19" customFormat="1" ht="24.75" customHeight="1">
      <c r="A30" s="152" t="s">
        <v>28</v>
      </c>
      <c r="B30" s="153"/>
      <c r="C30" s="153"/>
      <c r="D30" s="153"/>
      <c r="E30" s="153"/>
      <c r="F30" s="153"/>
      <c r="G30" s="153"/>
      <c r="H30" s="153"/>
      <c r="I30" s="154"/>
      <c r="J30" s="20"/>
      <c r="K30" s="20"/>
      <c r="L30" s="20"/>
    </row>
    <row r="31" spans="1:15" s="23" customFormat="1" ht="23.25" customHeight="1">
      <c r="A31" s="155" t="s">
        <v>141</v>
      </c>
      <c r="B31" s="156"/>
      <c r="C31" s="144" t="s">
        <v>142</v>
      </c>
      <c r="D31" s="145"/>
      <c r="E31" s="142" t="s">
        <v>143</v>
      </c>
      <c r="F31" s="143"/>
      <c r="G31" s="142" t="s">
        <v>144</v>
      </c>
      <c r="H31" s="143"/>
      <c r="I31" s="21" t="s">
        <v>2</v>
      </c>
      <c r="J31" s="22"/>
      <c r="K31" s="22"/>
      <c r="L31" s="22"/>
    </row>
    <row r="32" spans="1:15" s="23" customFormat="1" ht="23.25" customHeight="1">
      <c r="A32" s="157"/>
      <c r="B32" s="158"/>
      <c r="C32" s="146"/>
      <c r="D32" s="147"/>
      <c r="E32" s="21" t="s">
        <v>145</v>
      </c>
      <c r="F32" s="21" t="s">
        <v>146</v>
      </c>
      <c r="G32" s="21" t="s">
        <v>145</v>
      </c>
      <c r="H32" s="21" t="s">
        <v>146</v>
      </c>
      <c r="I32" s="21" t="s">
        <v>145</v>
      </c>
      <c r="J32" s="22"/>
      <c r="K32" s="22"/>
      <c r="L32" s="22"/>
    </row>
    <row r="33" spans="1:9" s="29" customFormat="1" ht="15">
      <c r="A33" s="184">
        <v>4257</v>
      </c>
      <c r="B33" s="187" t="s">
        <v>29</v>
      </c>
      <c r="C33" s="67" t="s">
        <v>18</v>
      </c>
      <c r="D33" s="68" t="s">
        <v>19</v>
      </c>
      <c r="E33" s="69">
        <v>53209805</v>
      </c>
      <c r="F33" s="138">
        <v>261949</v>
      </c>
      <c r="G33" s="69">
        <v>182096185</v>
      </c>
      <c r="H33" s="138">
        <v>547735</v>
      </c>
      <c r="I33" s="69">
        <f>E33+G33</f>
        <v>235305990</v>
      </c>
    </row>
    <row r="34" spans="1:9" s="29" customFormat="1" ht="15" customHeight="1">
      <c r="A34" s="185"/>
      <c r="B34" s="187"/>
      <c r="C34" s="70" t="s">
        <v>20</v>
      </c>
      <c r="D34" s="71" t="s">
        <v>21</v>
      </c>
      <c r="E34" s="69">
        <v>3822821</v>
      </c>
      <c r="F34" s="139"/>
      <c r="G34" s="69">
        <v>5728833</v>
      </c>
      <c r="H34" s="139"/>
      <c r="I34" s="69">
        <f t="shared" ref="I34:I38" si="4">E34+G34</f>
        <v>9551654</v>
      </c>
    </row>
    <row r="35" spans="1:9" s="29" customFormat="1" ht="15" customHeight="1">
      <c r="A35" s="185"/>
      <c r="B35" s="172" t="s">
        <v>30</v>
      </c>
      <c r="C35" s="72" t="s">
        <v>18</v>
      </c>
      <c r="D35" s="73" t="s">
        <v>19</v>
      </c>
      <c r="E35" s="54">
        <v>1136315</v>
      </c>
      <c r="F35" s="54">
        <v>1300</v>
      </c>
      <c r="G35" s="54">
        <v>2335000</v>
      </c>
      <c r="H35" s="54">
        <v>3360</v>
      </c>
      <c r="I35" s="54">
        <f t="shared" si="4"/>
        <v>3471315</v>
      </c>
    </row>
    <row r="36" spans="1:9" s="29" customFormat="1" ht="15" hidden="1" customHeight="1">
      <c r="A36" s="185"/>
      <c r="B36" s="172"/>
      <c r="C36" s="72" t="s">
        <v>20</v>
      </c>
      <c r="D36" s="73" t="s">
        <v>21</v>
      </c>
      <c r="E36" s="54">
        <v>0</v>
      </c>
      <c r="F36" s="54"/>
      <c r="G36" s="54">
        <v>0</v>
      </c>
      <c r="H36" s="54"/>
      <c r="I36" s="54">
        <f t="shared" si="4"/>
        <v>0</v>
      </c>
    </row>
    <row r="37" spans="1:9" s="29" customFormat="1" ht="15" hidden="1">
      <c r="A37" s="185"/>
      <c r="B37" s="173" t="s">
        <v>31</v>
      </c>
      <c r="C37" s="70" t="s">
        <v>18</v>
      </c>
      <c r="D37" s="71" t="s">
        <v>19</v>
      </c>
      <c r="E37" s="69">
        <v>0</v>
      </c>
      <c r="F37" s="69"/>
      <c r="G37" s="69">
        <v>0</v>
      </c>
      <c r="H37" s="69"/>
      <c r="I37" s="69">
        <f t="shared" si="4"/>
        <v>0</v>
      </c>
    </row>
    <row r="38" spans="1:9" s="29" customFormat="1" ht="28.5" customHeight="1">
      <c r="A38" s="185"/>
      <c r="B38" s="174"/>
      <c r="C38" s="70" t="s">
        <v>20</v>
      </c>
      <c r="D38" s="71" t="s">
        <v>21</v>
      </c>
      <c r="E38" s="69">
        <v>0</v>
      </c>
      <c r="F38" s="69"/>
      <c r="G38" s="69">
        <v>1555761</v>
      </c>
      <c r="H38" s="69">
        <v>4</v>
      </c>
      <c r="I38" s="69">
        <f t="shared" si="4"/>
        <v>1555761</v>
      </c>
    </row>
    <row r="39" spans="1:9" s="36" customFormat="1" ht="15" hidden="1">
      <c r="A39" s="185"/>
      <c r="B39" s="180" t="s">
        <v>32</v>
      </c>
      <c r="C39" s="70" t="s">
        <v>18</v>
      </c>
      <c r="D39" s="73" t="s">
        <v>19</v>
      </c>
      <c r="E39" s="74">
        <v>0</v>
      </c>
      <c r="F39" s="74"/>
      <c r="G39" s="74">
        <v>0</v>
      </c>
      <c r="H39" s="74"/>
      <c r="I39" s="74">
        <f>SUM('[5]3A REGIÃO'!G77:G80)</f>
        <v>0</v>
      </c>
    </row>
    <row r="40" spans="1:9" s="36" customFormat="1" ht="15" hidden="1" customHeight="1">
      <c r="A40" s="185"/>
      <c r="B40" s="188"/>
      <c r="C40" s="70" t="s">
        <v>20</v>
      </c>
      <c r="D40" s="73" t="s">
        <v>21</v>
      </c>
      <c r="E40" s="74">
        <v>0</v>
      </c>
      <c r="F40" s="74"/>
      <c r="G40" s="74">
        <v>0</v>
      </c>
      <c r="H40" s="74"/>
      <c r="I40" s="74">
        <f>'[5]3A REGIÃO'!G81+'[5]3A REGIÃO'!G82</f>
        <v>0</v>
      </c>
    </row>
    <row r="41" spans="1:9" s="29" customFormat="1" ht="15" hidden="1" customHeight="1">
      <c r="A41" s="185"/>
      <c r="B41" s="182" t="s">
        <v>33</v>
      </c>
      <c r="C41" s="70" t="s">
        <v>18</v>
      </c>
      <c r="D41" s="75" t="s">
        <v>19</v>
      </c>
      <c r="E41" s="76">
        <v>0</v>
      </c>
      <c r="F41" s="76"/>
      <c r="G41" s="76">
        <v>0</v>
      </c>
      <c r="H41" s="76"/>
      <c r="I41" s="76">
        <f>SUM('[5]3A REGIÃO'!G83:G92)</f>
        <v>0</v>
      </c>
    </row>
    <row r="42" spans="1:9" s="29" customFormat="1" ht="15.75" hidden="1" customHeight="1">
      <c r="A42" s="185"/>
      <c r="B42" s="183"/>
      <c r="C42" s="70" t="s">
        <v>20</v>
      </c>
      <c r="D42" s="75" t="s">
        <v>21</v>
      </c>
      <c r="E42" s="76">
        <v>0</v>
      </c>
      <c r="F42" s="76"/>
      <c r="G42" s="76">
        <v>0</v>
      </c>
      <c r="H42" s="76"/>
      <c r="I42" s="76">
        <f>'[5]3A REGIÃO'!G93+'[5]3A REGIÃO'!G94+'[5]3A REGIÃO'!G95</f>
        <v>0</v>
      </c>
    </row>
    <row r="43" spans="1:9" s="29" customFormat="1" ht="15" hidden="1" customHeight="1">
      <c r="A43" s="185"/>
      <c r="B43" s="172" t="s">
        <v>34</v>
      </c>
      <c r="C43" s="72" t="s">
        <v>18</v>
      </c>
      <c r="D43" s="73" t="s">
        <v>19</v>
      </c>
      <c r="E43" s="54">
        <v>0</v>
      </c>
      <c r="F43" s="54"/>
      <c r="G43" s="54">
        <v>0</v>
      </c>
      <c r="H43" s="54"/>
      <c r="I43" s="54">
        <f>SUM('[5]3A REGIÃO'!G96:G106)</f>
        <v>0</v>
      </c>
    </row>
    <row r="44" spans="1:9" s="29" customFormat="1" ht="15" hidden="1" customHeight="1">
      <c r="A44" s="185"/>
      <c r="B44" s="172"/>
      <c r="C44" s="72" t="s">
        <v>20</v>
      </c>
      <c r="D44" s="73" t="s">
        <v>21</v>
      </c>
      <c r="E44" s="54">
        <v>0</v>
      </c>
      <c r="F44" s="54"/>
      <c r="G44" s="54">
        <v>0</v>
      </c>
      <c r="H44" s="54"/>
      <c r="I44" s="54">
        <f>'[5]3A REGIÃO'!G107</f>
        <v>0</v>
      </c>
    </row>
    <row r="45" spans="1:9" s="29" customFormat="1" ht="15" hidden="1" customHeight="1">
      <c r="A45" s="185"/>
      <c r="B45" s="173" t="s">
        <v>35</v>
      </c>
      <c r="C45" s="72" t="s">
        <v>18</v>
      </c>
      <c r="D45" s="71" t="s">
        <v>19</v>
      </c>
      <c r="E45" s="74">
        <v>0</v>
      </c>
      <c r="F45" s="74"/>
      <c r="G45" s="74">
        <v>0</v>
      </c>
      <c r="H45" s="74"/>
      <c r="I45" s="74">
        <f>SUM('[5]3A REGIÃO'!G108:G113)</f>
        <v>0</v>
      </c>
    </row>
    <row r="46" spans="1:9" s="29" customFormat="1" ht="15" hidden="1">
      <c r="A46" s="185"/>
      <c r="B46" s="174"/>
      <c r="C46" s="72" t="s">
        <v>20</v>
      </c>
      <c r="D46" s="71" t="s">
        <v>21</v>
      </c>
      <c r="E46" s="74">
        <v>0</v>
      </c>
      <c r="F46" s="74"/>
      <c r="G46" s="74">
        <v>0</v>
      </c>
      <c r="H46" s="74"/>
      <c r="I46" s="74">
        <f>SUM('[5]3A REGIÃO'!G114:G118)</f>
        <v>0</v>
      </c>
    </row>
    <row r="47" spans="1:9" s="79" customFormat="1" ht="15" customHeight="1">
      <c r="A47" s="185"/>
      <c r="B47" s="175" t="s">
        <v>36</v>
      </c>
      <c r="C47" s="72" t="s">
        <v>18</v>
      </c>
      <c r="D47" s="77" t="s">
        <v>19</v>
      </c>
      <c r="E47" s="78">
        <v>6505704</v>
      </c>
      <c r="F47" s="140">
        <v>99</v>
      </c>
      <c r="G47" s="78">
        <v>11209594</v>
      </c>
      <c r="H47" s="140">
        <v>98</v>
      </c>
      <c r="I47" s="78">
        <f t="shared" ref="I47:I55" si="5">E47+G47</f>
        <v>17715298</v>
      </c>
    </row>
    <row r="48" spans="1:9" s="79" customFormat="1" ht="15">
      <c r="A48" s="185"/>
      <c r="B48" s="176"/>
      <c r="C48" s="72" t="s">
        <v>20</v>
      </c>
      <c r="D48" s="77" t="s">
        <v>21</v>
      </c>
      <c r="E48" s="78">
        <v>1059122</v>
      </c>
      <c r="F48" s="141"/>
      <c r="G48" s="78">
        <v>2300100</v>
      </c>
      <c r="H48" s="141"/>
      <c r="I48" s="78">
        <f t="shared" si="5"/>
        <v>3359222</v>
      </c>
    </row>
    <row r="49" spans="1:15" s="29" customFormat="1" ht="27.75" customHeight="1">
      <c r="A49" s="185"/>
      <c r="B49" s="168" t="s">
        <v>37</v>
      </c>
      <c r="C49" s="70" t="s">
        <v>18</v>
      </c>
      <c r="D49" s="75" t="s">
        <v>19</v>
      </c>
      <c r="E49" s="76">
        <v>793060</v>
      </c>
      <c r="F49" s="76">
        <v>531</v>
      </c>
      <c r="G49" s="76">
        <v>0</v>
      </c>
      <c r="H49" s="76"/>
      <c r="I49" s="76">
        <f t="shared" si="5"/>
        <v>793060</v>
      </c>
    </row>
    <row r="50" spans="1:15" s="29" customFormat="1" ht="15" hidden="1" customHeight="1">
      <c r="A50" s="186"/>
      <c r="B50" s="168"/>
      <c r="C50" s="70" t="s">
        <v>20</v>
      </c>
      <c r="D50" s="75" t="s">
        <v>21</v>
      </c>
      <c r="E50" s="76">
        <v>0</v>
      </c>
      <c r="F50" s="76"/>
      <c r="G50" s="76">
        <v>0</v>
      </c>
      <c r="H50" s="76"/>
      <c r="I50" s="76">
        <f t="shared" si="5"/>
        <v>0</v>
      </c>
    </row>
    <row r="51" spans="1:15" s="29" customFormat="1" ht="33" customHeight="1">
      <c r="A51" s="177">
        <v>2549</v>
      </c>
      <c r="B51" s="180" t="s">
        <v>38</v>
      </c>
      <c r="C51" s="72" t="s">
        <v>18</v>
      </c>
      <c r="D51" s="73" t="s">
        <v>19</v>
      </c>
      <c r="E51" s="54">
        <v>9984</v>
      </c>
      <c r="F51" s="54">
        <v>1</v>
      </c>
      <c r="G51" s="54">
        <v>80000</v>
      </c>
      <c r="H51" s="54">
        <v>72</v>
      </c>
      <c r="I51" s="54">
        <f t="shared" si="5"/>
        <v>89984</v>
      </c>
    </row>
    <row r="52" spans="1:15" s="29" customFormat="1" ht="15" hidden="1" customHeight="1">
      <c r="A52" s="178"/>
      <c r="B52" s="181"/>
      <c r="C52" s="72" t="s">
        <v>20</v>
      </c>
      <c r="D52" s="73" t="s">
        <v>21</v>
      </c>
      <c r="E52" s="54">
        <v>0</v>
      </c>
      <c r="F52" s="54"/>
      <c r="G52" s="54">
        <v>0</v>
      </c>
      <c r="H52" s="54"/>
      <c r="I52" s="54">
        <f t="shared" si="5"/>
        <v>0</v>
      </c>
    </row>
    <row r="53" spans="1:15" s="29" customFormat="1" ht="15" hidden="1" customHeight="1">
      <c r="A53" s="178"/>
      <c r="B53" s="182" t="s">
        <v>39</v>
      </c>
      <c r="C53" s="70" t="s">
        <v>18</v>
      </c>
      <c r="D53" s="75" t="s">
        <v>19</v>
      </c>
      <c r="E53" s="76">
        <v>0</v>
      </c>
      <c r="F53" s="76"/>
      <c r="G53" s="76">
        <v>0</v>
      </c>
      <c r="H53" s="76"/>
      <c r="I53" s="76">
        <f t="shared" si="5"/>
        <v>0</v>
      </c>
    </row>
    <row r="54" spans="1:15" s="29" customFormat="1" ht="15" hidden="1" customHeight="1">
      <c r="A54" s="179"/>
      <c r="B54" s="183"/>
      <c r="C54" s="70" t="s">
        <v>20</v>
      </c>
      <c r="D54" s="75" t="s">
        <v>21</v>
      </c>
      <c r="E54" s="76">
        <v>0</v>
      </c>
      <c r="F54" s="76"/>
      <c r="G54" s="76">
        <v>0</v>
      </c>
      <c r="H54" s="76"/>
      <c r="I54" s="76">
        <f t="shared" si="5"/>
        <v>0</v>
      </c>
    </row>
    <row r="55" spans="1:15" s="29" customFormat="1" ht="32.25" customHeight="1">
      <c r="A55" s="80">
        <v>4224</v>
      </c>
      <c r="B55" s="81" t="s">
        <v>40</v>
      </c>
      <c r="C55" s="67" t="s">
        <v>18</v>
      </c>
      <c r="D55" s="71" t="s">
        <v>19</v>
      </c>
      <c r="E55" s="69">
        <v>15000</v>
      </c>
      <c r="F55" s="69">
        <v>20</v>
      </c>
      <c r="G55" s="69">
        <v>33488876</v>
      </c>
      <c r="H55" s="69">
        <v>135746</v>
      </c>
      <c r="I55" s="69">
        <f t="shared" si="5"/>
        <v>33503876</v>
      </c>
    </row>
    <row r="56" spans="1:15" s="30" customFormat="1" ht="15" customHeight="1">
      <c r="A56" s="148" t="s">
        <v>41</v>
      </c>
      <c r="B56" s="149"/>
      <c r="C56" s="149"/>
      <c r="D56" s="150"/>
      <c r="E56" s="45">
        <f>SUM(E33:E55)</f>
        <v>66551811</v>
      </c>
      <c r="F56" s="134"/>
      <c r="G56" s="45">
        <f t="shared" ref="G56:I56" si="6">SUM(G33:G55)</f>
        <v>238794349</v>
      </c>
      <c r="H56" s="134"/>
      <c r="I56" s="45">
        <f t="shared" si="6"/>
        <v>305346160</v>
      </c>
      <c r="J56" s="36"/>
      <c r="K56" s="36"/>
      <c r="L56" s="36"/>
      <c r="M56" s="37"/>
      <c r="N56" s="37"/>
      <c r="O56" s="37"/>
    </row>
    <row r="57" spans="1:15" s="19" customFormat="1" ht="24.75" customHeight="1">
      <c r="A57" s="151"/>
      <c r="B57" s="151"/>
      <c r="C57" s="151"/>
      <c r="D57" s="151"/>
      <c r="E57" s="151"/>
      <c r="F57" s="151"/>
      <c r="G57" s="151"/>
      <c r="H57" s="151"/>
      <c r="I57" s="151"/>
      <c r="J57" s="20"/>
      <c r="K57" s="20"/>
      <c r="L57" s="20"/>
    </row>
    <row r="58" spans="1:15" s="19" customFormat="1" ht="24.75" customHeight="1">
      <c r="A58" s="152" t="s">
        <v>42</v>
      </c>
      <c r="B58" s="153"/>
      <c r="C58" s="153"/>
      <c r="D58" s="153"/>
      <c r="E58" s="153"/>
      <c r="F58" s="153"/>
      <c r="G58" s="153"/>
      <c r="H58" s="153"/>
      <c r="I58" s="154"/>
      <c r="J58" s="20"/>
      <c r="K58" s="20"/>
      <c r="L58" s="20"/>
    </row>
    <row r="59" spans="1:15" s="23" customFormat="1" ht="23.25" customHeight="1">
      <c r="A59" s="155" t="s">
        <v>141</v>
      </c>
      <c r="B59" s="156"/>
      <c r="C59" s="144" t="s">
        <v>142</v>
      </c>
      <c r="D59" s="145"/>
      <c r="E59" s="142" t="s">
        <v>143</v>
      </c>
      <c r="F59" s="143"/>
      <c r="G59" s="142" t="s">
        <v>144</v>
      </c>
      <c r="H59" s="143"/>
      <c r="I59" s="21" t="s">
        <v>2</v>
      </c>
      <c r="J59" s="22"/>
      <c r="K59" s="22"/>
      <c r="L59" s="22"/>
    </row>
    <row r="60" spans="1:15" s="23" customFormat="1" ht="23.25" customHeight="1">
      <c r="A60" s="157"/>
      <c r="B60" s="158"/>
      <c r="C60" s="146"/>
      <c r="D60" s="147"/>
      <c r="E60" s="21" t="s">
        <v>145</v>
      </c>
      <c r="F60" s="21" t="s">
        <v>146</v>
      </c>
      <c r="G60" s="21" t="s">
        <v>145</v>
      </c>
      <c r="H60" s="21" t="s">
        <v>146</v>
      </c>
      <c r="I60" s="21" t="s">
        <v>145</v>
      </c>
      <c r="J60" s="22"/>
      <c r="K60" s="22"/>
      <c r="L60" s="22"/>
    </row>
    <row r="61" spans="1:15" s="29" customFormat="1" ht="15" hidden="1" customHeight="1">
      <c r="A61" s="166">
        <v>3755</v>
      </c>
      <c r="B61" s="168" t="s">
        <v>43</v>
      </c>
      <c r="C61" s="70" t="s">
        <v>18</v>
      </c>
      <c r="D61" s="75" t="s">
        <v>19</v>
      </c>
      <c r="E61" s="76">
        <f>SUM('[5]3A REGIÃO'!E165:E171)</f>
        <v>0</v>
      </c>
      <c r="F61" s="76"/>
      <c r="G61" s="76">
        <f>SUM('[5]3A REGIÃO'!F165:F171)</f>
        <v>0</v>
      </c>
      <c r="H61" s="76"/>
      <c r="I61" s="76">
        <f>SUM('[5]3A REGIÃO'!G165:G171)</f>
        <v>0</v>
      </c>
    </row>
    <row r="62" spans="1:15" s="29" customFormat="1" ht="15" hidden="1" customHeight="1">
      <c r="A62" s="167"/>
      <c r="B62" s="168"/>
      <c r="C62" s="70" t="s">
        <v>20</v>
      </c>
      <c r="D62" s="75" t="s">
        <v>21</v>
      </c>
      <c r="E62" s="76">
        <f>SUM('[5]3A REGIÃO'!E172:E173)</f>
        <v>0</v>
      </c>
      <c r="F62" s="76"/>
      <c r="G62" s="76">
        <f>SUM('[5]3A REGIÃO'!F172:F173)</f>
        <v>0</v>
      </c>
      <c r="H62" s="76"/>
      <c r="I62" s="76">
        <f>SUM('[5]3A REGIÃO'!G172:G173)</f>
        <v>0</v>
      </c>
    </row>
    <row r="63" spans="1:15" s="29" customFormat="1" ht="15" hidden="1" customHeight="1">
      <c r="A63" s="164" t="s">
        <v>44</v>
      </c>
      <c r="B63" s="165" t="s">
        <v>45</v>
      </c>
      <c r="C63" s="72" t="s">
        <v>18</v>
      </c>
      <c r="D63" s="73" t="s">
        <v>19</v>
      </c>
      <c r="E63" s="54">
        <f>SUM('[5]3A REGIÃO'!E174:E179)</f>
        <v>0</v>
      </c>
      <c r="F63" s="54"/>
      <c r="G63" s="54">
        <f>SUM('[5]3A REGIÃO'!F174:F179)</f>
        <v>0</v>
      </c>
      <c r="H63" s="54"/>
      <c r="I63" s="54">
        <f>SUM('[5]3A REGIÃO'!G174:G179)</f>
        <v>0</v>
      </c>
    </row>
    <row r="64" spans="1:15" s="82" customFormat="1" ht="15" hidden="1" customHeight="1">
      <c r="A64" s="164"/>
      <c r="B64" s="165"/>
      <c r="C64" s="72" t="s">
        <v>20</v>
      </c>
      <c r="D64" s="73" t="s">
        <v>21</v>
      </c>
      <c r="E64" s="54">
        <f>SUM('[5]3A REGIÃO'!E180:E184)</f>
        <v>0</v>
      </c>
      <c r="F64" s="54"/>
      <c r="G64" s="54">
        <f>SUM('[5]3A REGIÃO'!F180:F184)</f>
        <v>0</v>
      </c>
      <c r="H64" s="54"/>
      <c r="I64" s="54">
        <f>SUM('[5]3A REGIÃO'!G180:G184)</f>
        <v>0</v>
      </c>
    </row>
    <row r="65" spans="1:238" s="29" customFormat="1" ht="15" hidden="1" customHeight="1">
      <c r="A65" s="166" t="s">
        <v>46</v>
      </c>
      <c r="B65" s="168" t="s">
        <v>47</v>
      </c>
      <c r="C65" s="70" t="s">
        <v>18</v>
      </c>
      <c r="D65" s="75" t="s">
        <v>19</v>
      </c>
      <c r="E65" s="76">
        <f>SUM('[5]3A REGIÃO'!E185:E191)</f>
        <v>0</v>
      </c>
      <c r="F65" s="76"/>
      <c r="G65" s="76">
        <f>SUM('[5]3A REGIÃO'!F185:F191)</f>
        <v>0</v>
      </c>
      <c r="H65" s="76"/>
      <c r="I65" s="76">
        <f>SUM('[5]3A REGIÃO'!G185:G191)</f>
        <v>0</v>
      </c>
    </row>
    <row r="66" spans="1:238" s="29" customFormat="1" ht="15" hidden="1" customHeight="1">
      <c r="A66" s="167"/>
      <c r="B66" s="168"/>
      <c r="C66" s="70" t="s">
        <v>20</v>
      </c>
      <c r="D66" s="75" t="s">
        <v>21</v>
      </c>
      <c r="E66" s="76">
        <f>SUM('[5]3A REGIÃO'!E192:E193)</f>
        <v>0</v>
      </c>
      <c r="F66" s="76"/>
      <c r="G66" s="76">
        <f>SUM('[5]3A REGIÃO'!F192:F193)</f>
        <v>0</v>
      </c>
      <c r="H66" s="76"/>
      <c r="I66" s="76">
        <f>SUM('[5]3A REGIÃO'!G192:G193)</f>
        <v>0</v>
      </c>
    </row>
    <row r="67" spans="1:238" s="89" customFormat="1" ht="18" hidden="1" customHeight="1">
      <c r="A67" s="83" t="s">
        <v>48</v>
      </c>
      <c r="B67" s="84" t="s">
        <v>49</v>
      </c>
      <c r="C67" s="85" t="s">
        <v>20</v>
      </c>
      <c r="D67" s="86" t="s">
        <v>21</v>
      </c>
      <c r="E67" s="87">
        <f>'[5]3A REGIÃO'!E194</f>
        <v>0</v>
      </c>
      <c r="F67" s="87"/>
      <c r="G67" s="87">
        <f>'[5]3A REGIÃO'!F194</f>
        <v>0</v>
      </c>
      <c r="H67" s="87"/>
      <c r="I67" s="87">
        <f>'[5]3A REGIÃO'!G194</f>
        <v>0</v>
      </c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8"/>
      <c r="FX67" s="88"/>
      <c r="FY67" s="88"/>
      <c r="FZ67" s="88"/>
      <c r="GA67" s="88"/>
      <c r="GB67" s="88"/>
      <c r="GC67" s="88"/>
      <c r="GD67" s="88"/>
      <c r="GE67" s="88"/>
      <c r="GF67" s="88"/>
      <c r="GG67" s="88"/>
      <c r="GH67" s="88"/>
      <c r="GI67" s="88"/>
      <c r="GJ67" s="88"/>
      <c r="GK67" s="88"/>
      <c r="GL67" s="88"/>
      <c r="GM67" s="88"/>
      <c r="GN67" s="88"/>
      <c r="GO67" s="88"/>
      <c r="GP67" s="88"/>
      <c r="GQ67" s="88"/>
      <c r="GR67" s="88"/>
      <c r="GS67" s="88"/>
      <c r="GT67" s="88"/>
      <c r="GU67" s="88"/>
      <c r="GV67" s="88"/>
      <c r="GW67" s="88"/>
      <c r="GX67" s="88"/>
      <c r="GY67" s="88"/>
      <c r="GZ67" s="88"/>
      <c r="HA67" s="88"/>
      <c r="HB67" s="88"/>
      <c r="HC67" s="88"/>
      <c r="HD67" s="88"/>
      <c r="HE67" s="88"/>
      <c r="HF67" s="88"/>
      <c r="HG67" s="88"/>
      <c r="HH67" s="88"/>
      <c r="HI67" s="88"/>
      <c r="HJ67" s="88"/>
      <c r="HK67" s="88"/>
      <c r="HL67" s="88"/>
      <c r="HM67" s="88"/>
      <c r="HN67" s="88"/>
      <c r="HO67" s="88"/>
      <c r="HP67" s="88"/>
      <c r="HQ67" s="88"/>
      <c r="HR67" s="88"/>
      <c r="HS67" s="88"/>
      <c r="HT67" s="88"/>
      <c r="HU67" s="88"/>
      <c r="HV67" s="88"/>
      <c r="HW67" s="88"/>
      <c r="HX67" s="88"/>
      <c r="HY67" s="88"/>
      <c r="HZ67" s="88"/>
      <c r="IA67" s="88"/>
      <c r="IB67" s="88"/>
      <c r="IC67" s="88"/>
      <c r="ID67" s="88"/>
    </row>
    <row r="68" spans="1:238" s="89" customFormat="1" ht="28.5" hidden="1">
      <c r="A68" s="90" t="s">
        <v>50</v>
      </c>
      <c r="B68" s="91" t="s">
        <v>51</v>
      </c>
      <c r="C68" s="92" t="s">
        <v>20</v>
      </c>
      <c r="D68" s="93" t="s">
        <v>21</v>
      </c>
      <c r="E68" s="28">
        <f>'[5]3A REGIÃO'!E195</f>
        <v>0</v>
      </c>
      <c r="F68" s="28"/>
      <c r="G68" s="28">
        <f>'[5]3A REGIÃO'!F195</f>
        <v>0</v>
      </c>
      <c r="H68" s="28"/>
      <c r="I68" s="28">
        <f>'[5]3A REGIÃO'!G195</f>
        <v>0</v>
      </c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8"/>
      <c r="FX68" s="88"/>
      <c r="FY68" s="88"/>
      <c r="FZ68" s="88"/>
      <c r="GA68" s="88"/>
      <c r="GB68" s="88"/>
      <c r="GC68" s="88"/>
      <c r="GD68" s="88"/>
      <c r="GE68" s="88"/>
      <c r="GF68" s="88"/>
      <c r="GG68" s="88"/>
      <c r="GH68" s="88"/>
      <c r="GI68" s="88"/>
      <c r="GJ68" s="88"/>
      <c r="GK68" s="88"/>
      <c r="GL68" s="88"/>
      <c r="GM68" s="88"/>
      <c r="GN68" s="88"/>
      <c r="GO68" s="88"/>
      <c r="GP68" s="88"/>
      <c r="GQ68" s="88"/>
      <c r="GR68" s="88"/>
      <c r="GS68" s="88"/>
      <c r="GT68" s="88"/>
      <c r="GU68" s="88"/>
      <c r="GV68" s="88"/>
      <c r="GW68" s="88"/>
      <c r="GX68" s="88"/>
      <c r="GY68" s="88"/>
      <c r="GZ68" s="88"/>
      <c r="HA68" s="88"/>
      <c r="HB68" s="88"/>
      <c r="HC68" s="88"/>
      <c r="HD68" s="88"/>
      <c r="HE68" s="88"/>
      <c r="HF68" s="88"/>
      <c r="HG68" s="88"/>
      <c r="HH68" s="88"/>
      <c r="HI68" s="88"/>
      <c r="HJ68" s="88"/>
      <c r="HK68" s="88"/>
      <c r="HL68" s="88"/>
      <c r="HM68" s="88"/>
      <c r="HN68" s="88"/>
      <c r="HO68" s="88"/>
      <c r="HP68" s="88"/>
      <c r="HQ68" s="88"/>
      <c r="HR68" s="88"/>
      <c r="HS68" s="88"/>
      <c r="HT68" s="88"/>
      <c r="HU68" s="88"/>
      <c r="HV68" s="88"/>
      <c r="HW68" s="88"/>
      <c r="HX68" s="88"/>
      <c r="HY68" s="88"/>
      <c r="HZ68" s="88"/>
      <c r="IA68" s="88"/>
      <c r="IB68" s="88"/>
      <c r="IC68" s="88"/>
      <c r="ID68" s="88"/>
    </row>
    <row r="69" spans="1:238" s="89" customFormat="1" ht="28.5" hidden="1">
      <c r="A69" s="83" t="s">
        <v>52</v>
      </c>
      <c r="B69" s="84" t="s">
        <v>53</v>
      </c>
      <c r="C69" s="94" t="s">
        <v>20</v>
      </c>
      <c r="D69" s="86" t="s">
        <v>21</v>
      </c>
      <c r="E69" s="54">
        <f>'[5]3A REGIÃO'!E196</f>
        <v>0</v>
      </c>
      <c r="F69" s="54"/>
      <c r="G69" s="54">
        <f>'[5]3A REGIÃO'!F196</f>
        <v>0</v>
      </c>
      <c r="H69" s="54"/>
      <c r="I69" s="54">
        <f>'[5]3A REGIÃO'!G196</f>
        <v>0</v>
      </c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8"/>
      <c r="FX69" s="88"/>
      <c r="FY69" s="88"/>
      <c r="FZ69" s="88"/>
      <c r="GA69" s="88"/>
      <c r="GB69" s="88"/>
      <c r="GC69" s="88"/>
      <c r="GD69" s="88"/>
      <c r="GE69" s="88"/>
      <c r="GF69" s="88"/>
      <c r="GG69" s="88"/>
      <c r="GH69" s="88"/>
      <c r="GI69" s="88"/>
      <c r="GJ69" s="88"/>
      <c r="GK69" s="88"/>
      <c r="GL69" s="88"/>
      <c r="GM69" s="88"/>
      <c r="GN69" s="88"/>
      <c r="GO69" s="88"/>
      <c r="GP69" s="88"/>
      <c r="GQ69" s="88"/>
      <c r="GR69" s="88"/>
      <c r="GS69" s="88"/>
      <c r="GT69" s="88"/>
      <c r="GU69" s="88"/>
      <c r="GV69" s="88"/>
      <c r="GW69" s="88"/>
      <c r="GX69" s="88"/>
      <c r="GY69" s="88"/>
      <c r="GZ69" s="88"/>
      <c r="HA69" s="88"/>
      <c r="HB69" s="88"/>
      <c r="HC69" s="88"/>
      <c r="HD69" s="88"/>
      <c r="HE69" s="88"/>
      <c r="HF69" s="88"/>
      <c r="HG69" s="88"/>
      <c r="HH69" s="88"/>
      <c r="HI69" s="88"/>
      <c r="HJ69" s="88"/>
      <c r="HK69" s="88"/>
      <c r="HL69" s="88"/>
      <c r="HM69" s="88"/>
      <c r="HN69" s="88"/>
      <c r="HO69" s="88"/>
      <c r="HP69" s="88"/>
      <c r="HQ69" s="88"/>
      <c r="HR69" s="88"/>
      <c r="HS69" s="88"/>
      <c r="HT69" s="88"/>
      <c r="HU69" s="88"/>
      <c r="HV69" s="88"/>
      <c r="HW69" s="88"/>
      <c r="HX69" s="88"/>
      <c r="HY69" s="88"/>
      <c r="HZ69" s="88"/>
      <c r="IA69" s="88"/>
      <c r="IB69" s="88"/>
      <c r="IC69" s="88"/>
      <c r="ID69" s="88"/>
    </row>
    <row r="70" spans="1:238" s="89" customFormat="1" ht="28.5" hidden="1">
      <c r="A70" s="90" t="s">
        <v>54</v>
      </c>
      <c r="B70" s="95" t="s">
        <v>55</v>
      </c>
      <c r="C70" s="92" t="s">
        <v>20</v>
      </c>
      <c r="D70" s="93" t="s">
        <v>21</v>
      </c>
      <c r="E70" s="28">
        <f>'[5]3A REGIÃO'!E197</f>
        <v>0</v>
      </c>
      <c r="F70" s="28"/>
      <c r="G70" s="28">
        <f>'[5]3A REGIÃO'!F197</f>
        <v>0</v>
      </c>
      <c r="H70" s="28"/>
      <c r="I70" s="28">
        <f>'[5]3A REGIÃO'!G197</f>
        <v>0</v>
      </c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  <c r="FE70" s="88"/>
      <c r="FF70" s="88"/>
      <c r="FG70" s="88"/>
      <c r="FH70" s="88"/>
      <c r="FI70" s="88"/>
      <c r="FJ70" s="88"/>
      <c r="FK70" s="88"/>
      <c r="FL70" s="88"/>
      <c r="FM70" s="88"/>
      <c r="FN70" s="88"/>
      <c r="FO70" s="88"/>
      <c r="FP70" s="88"/>
      <c r="FQ70" s="88"/>
      <c r="FR70" s="88"/>
      <c r="FS70" s="88"/>
      <c r="FT70" s="88"/>
      <c r="FU70" s="88"/>
      <c r="FV70" s="88"/>
      <c r="FW70" s="88"/>
      <c r="FX70" s="88"/>
      <c r="FY70" s="88"/>
      <c r="FZ70" s="88"/>
      <c r="GA70" s="88"/>
      <c r="GB70" s="88"/>
      <c r="GC70" s="88"/>
      <c r="GD70" s="88"/>
      <c r="GE70" s="88"/>
      <c r="GF70" s="88"/>
      <c r="GG70" s="88"/>
      <c r="GH70" s="88"/>
      <c r="GI70" s="88"/>
      <c r="GJ70" s="88"/>
      <c r="GK70" s="88"/>
      <c r="GL70" s="88"/>
      <c r="GM70" s="88"/>
      <c r="GN70" s="88"/>
      <c r="GO70" s="88"/>
      <c r="GP70" s="88"/>
      <c r="GQ70" s="88"/>
      <c r="GR70" s="88"/>
      <c r="GS70" s="88"/>
      <c r="GT70" s="88"/>
      <c r="GU70" s="88"/>
      <c r="GV70" s="88"/>
      <c r="GW70" s="88"/>
      <c r="GX70" s="88"/>
      <c r="GY70" s="88"/>
      <c r="GZ70" s="88"/>
      <c r="HA70" s="88"/>
      <c r="HB70" s="88"/>
      <c r="HC70" s="88"/>
      <c r="HD70" s="88"/>
      <c r="HE70" s="88"/>
      <c r="HF70" s="88"/>
      <c r="HG70" s="88"/>
      <c r="HH70" s="88"/>
      <c r="HI70" s="88"/>
      <c r="HJ70" s="88"/>
      <c r="HK70" s="88"/>
      <c r="HL70" s="88"/>
      <c r="HM70" s="88"/>
      <c r="HN70" s="88"/>
      <c r="HO70" s="88"/>
      <c r="HP70" s="88"/>
      <c r="HQ70" s="88"/>
      <c r="HR70" s="88"/>
      <c r="HS70" s="88"/>
      <c r="HT70" s="88"/>
      <c r="HU70" s="88"/>
      <c r="HV70" s="88"/>
      <c r="HW70" s="88"/>
      <c r="HX70" s="88"/>
      <c r="HY70" s="88"/>
      <c r="HZ70" s="88"/>
      <c r="IA70" s="88"/>
      <c r="IB70" s="88"/>
      <c r="IC70" s="88"/>
      <c r="ID70" s="88"/>
    </row>
    <row r="71" spans="1:238" s="89" customFormat="1" ht="28.5" hidden="1">
      <c r="A71" s="83" t="s">
        <v>56</v>
      </c>
      <c r="B71" s="84" t="s">
        <v>57</v>
      </c>
      <c r="C71" s="94" t="s">
        <v>20</v>
      </c>
      <c r="D71" s="86" t="s">
        <v>21</v>
      </c>
      <c r="E71" s="54">
        <f>'[5]3A REGIÃO'!E198</f>
        <v>0</v>
      </c>
      <c r="F71" s="54"/>
      <c r="G71" s="54">
        <f>'[5]3A REGIÃO'!F198</f>
        <v>0</v>
      </c>
      <c r="H71" s="54"/>
      <c r="I71" s="54">
        <f>'[5]3A REGIÃO'!G198</f>
        <v>0</v>
      </c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  <c r="EL71" s="88"/>
      <c r="EM71" s="88"/>
      <c r="EN71" s="88"/>
      <c r="EO71" s="88"/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  <c r="FE71" s="88"/>
      <c r="FF71" s="88"/>
      <c r="FG71" s="88"/>
      <c r="FH71" s="88"/>
      <c r="FI71" s="88"/>
      <c r="FJ71" s="88"/>
      <c r="FK71" s="88"/>
      <c r="FL71" s="88"/>
      <c r="FM71" s="88"/>
      <c r="FN71" s="88"/>
      <c r="FO71" s="88"/>
      <c r="FP71" s="88"/>
      <c r="FQ71" s="88"/>
      <c r="FR71" s="88"/>
      <c r="FS71" s="88"/>
      <c r="FT71" s="88"/>
      <c r="FU71" s="88"/>
      <c r="FV71" s="88"/>
      <c r="FW71" s="88"/>
      <c r="FX71" s="88"/>
      <c r="FY71" s="88"/>
      <c r="FZ71" s="88"/>
      <c r="GA71" s="88"/>
      <c r="GB71" s="88"/>
      <c r="GC71" s="88"/>
      <c r="GD71" s="88"/>
      <c r="GE71" s="88"/>
      <c r="GF71" s="88"/>
      <c r="GG71" s="88"/>
      <c r="GH71" s="88"/>
      <c r="GI71" s="88"/>
      <c r="GJ71" s="88"/>
      <c r="GK71" s="88"/>
      <c r="GL71" s="88"/>
      <c r="GM71" s="88"/>
      <c r="GN71" s="88"/>
      <c r="GO71" s="88"/>
      <c r="GP71" s="88"/>
      <c r="GQ71" s="88"/>
      <c r="GR71" s="88"/>
      <c r="GS71" s="88"/>
      <c r="GT71" s="88"/>
      <c r="GU71" s="88"/>
      <c r="GV71" s="88"/>
      <c r="GW71" s="88"/>
      <c r="GX71" s="88"/>
      <c r="GY71" s="88"/>
      <c r="GZ71" s="88"/>
      <c r="HA71" s="88"/>
      <c r="HB71" s="88"/>
      <c r="HC71" s="88"/>
      <c r="HD71" s="88"/>
      <c r="HE71" s="88"/>
      <c r="HF71" s="88"/>
      <c r="HG71" s="88"/>
      <c r="HH71" s="88"/>
      <c r="HI71" s="88"/>
      <c r="HJ71" s="88"/>
      <c r="HK71" s="88"/>
      <c r="HL71" s="88"/>
      <c r="HM71" s="88"/>
      <c r="HN71" s="88"/>
      <c r="HO71" s="88"/>
      <c r="HP71" s="88"/>
      <c r="HQ71" s="88"/>
      <c r="HR71" s="88"/>
      <c r="HS71" s="88"/>
      <c r="HT71" s="88"/>
      <c r="HU71" s="88"/>
      <c r="HV71" s="88"/>
      <c r="HW71" s="88"/>
      <c r="HX71" s="88"/>
      <c r="HY71" s="88"/>
      <c r="HZ71" s="88"/>
      <c r="IA71" s="88"/>
      <c r="IB71" s="88"/>
      <c r="IC71" s="88"/>
      <c r="ID71" s="88"/>
    </row>
    <row r="72" spans="1:238" s="89" customFormat="1" ht="28.5" hidden="1">
      <c r="A72" s="90" t="s">
        <v>58</v>
      </c>
      <c r="B72" s="91" t="s">
        <v>59</v>
      </c>
      <c r="C72" s="92" t="s">
        <v>20</v>
      </c>
      <c r="D72" s="93" t="s">
        <v>21</v>
      </c>
      <c r="E72" s="28">
        <f>'[5]3A REGIÃO'!E199</f>
        <v>0</v>
      </c>
      <c r="F72" s="28"/>
      <c r="G72" s="28">
        <f>'[5]3A REGIÃO'!F199</f>
        <v>0</v>
      </c>
      <c r="H72" s="28"/>
      <c r="I72" s="28">
        <f>'[5]3A REGIÃO'!G199</f>
        <v>0</v>
      </c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X72" s="88"/>
      <c r="FY72" s="88"/>
      <c r="FZ72" s="88"/>
      <c r="GA72" s="88"/>
      <c r="GB72" s="88"/>
      <c r="GC72" s="88"/>
      <c r="GD72" s="88"/>
      <c r="GE72" s="88"/>
      <c r="GF72" s="88"/>
      <c r="GG72" s="88"/>
      <c r="GH72" s="88"/>
      <c r="GI72" s="88"/>
      <c r="GJ72" s="88"/>
      <c r="GK72" s="88"/>
      <c r="GL72" s="88"/>
      <c r="GM72" s="88"/>
      <c r="GN72" s="88"/>
      <c r="GO72" s="88"/>
      <c r="GP72" s="88"/>
      <c r="GQ72" s="88"/>
      <c r="GR72" s="88"/>
      <c r="GS72" s="88"/>
      <c r="GT72" s="88"/>
      <c r="GU72" s="88"/>
      <c r="GV72" s="88"/>
      <c r="GW72" s="88"/>
      <c r="GX72" s="88"/>
      <c r="GY72" s="88"/>
      <c r="GZ72" s="88"/>
      <c r="HA72" s="88"/>
      <c r="HB72" s="88"/>
      <c r="HC72" s="88"/>
      <c r="HD72" s="88"/>
      <c r="HE72" s="88"/>
      <c r="HF72" s="88"/>
      <c r="HG72" s="88"/>
      <c r="HH72" s="88"/>
      <c r="HI72" s="88"/>
      <c r="HJ72" s="88"/>
      <c r="HK72" s="88"/>
      <c r="HL72" s="88"/>
      <c r="HM72" s="88"/>
      <c r="HN72" s="88"/>
      <c r="HO72" s="88"/>
      <c r="HP72" s="88"/>
      <c r="HQ72" s="88"/>
      <c r="HR72" s="88"/>
      <c r="HS72" s="88"/>
      <c r="HT72" s="88"/>
      <c r="HU72" s="88"/>
      <c r="HV72" s="88"/>
      <c r="HW72" s="88"/>
      <c r="HX72" s="88"/>
      <c r="HY72" s="88"/>
      <c r="HZ72" s="88"/>
      <c r="IA72" s="88"/>
      <c r="IB72" s="88"/>
      <c r="IC72" s="88"/>
      <c r="ID72" s="88"/>
    </row>
    <row r="73" spans="1:238" s="89" customFormat="1" ht="18" hidden="1" customHeight="1">
      <c r="A73" s="83" t="s">
        <v>60</v>
      </c>
      <c r="B73" s="84" t="s">
        <v>61</v>
      </c>
      <c r="C73" s="94" t="s">
        <v>20</v>
      </c>
      <c r="D73" s="86" t="s">
        <v>21</v>
      </c>
      <c r="E73" s="54">
        <f>'[5]3A REGIÃO'!E200</f>
        <v>0</v>
      </c>
      <c r="F73" s="54"/>
      <c r="G73" s="54">
        <f>'[5]3A REGIÃO'!F200</f>
        <v>0</v>
      </c>
      <c r="H73" s="54"/>
      <c r="I73" s="54">
        <f>'[5]3A REGIÃO'!G200</f>
        <v>0</v>
      </c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X73" s="88"/>
      <c r="FY73" s="88"/>
      <c r="FZ73" s="88"/>
      <c r="GA73" s="88"/>
      <c r="GB73" s="88"/>
      <c r="GC73" s="88"/>
      <c r="GD73" s="88"/>
      <c r="GE73" s="88"/>
      <c r="GF73" s="88"/>
      <c r="GG73" s="88"/>
      <c r="GH73" s="88"/>
      <c r="GI73" s="88"/>
      <c r="GJ73" s="88"/>
      <c r="GK73" s="88"/>
      <c r="GL73" s="88"/>
      <c r="GM73" s="88"/>
      <c r="GN73" s="88"/>
      <c r="GO73" s="88"/>
      <c r="GP73" s="88"/>
      <c r="GQ73" s="88"/>
      <c r="GR73" s="88"/>
      <c r="GS73" s="88"/>
      <c r="GT73" s="88"/>
      <c r="GU73" s="88"/>
      <c r="GV73" s="88"/>
      <c r="GW73" s="88"/>
      <c r="GX73" s="88"/>
      <c r="GY73" s="88"/>
      <c r="GZ73" s="88"/>
      <c r="HA73" s="88"/>
      <c r="HB73" s="88"/>
      <c r="HC73" s="88"/>
      <c r="HD73" s="88"/>
      <c r="HE73" s="88"/>
      <c r="HF73" s="88"/>
      <c r="HG73" s="88"/>
      <c r="HH73" s="88"/>
      <c r="HI73" s="88"/>
      <c r="HJ73" s="88"/>
      <c r="HK73" s="88"/>
      <c r="HL73" s="88"/>
      <c r="HM73" s="88"/>
      <c r="HN73" s="88"/>
      <c r="HO73" s="88"/>
      <c r="HP73" s="88"/>
      <c r="HQ73" s="88"/>
      <c r="HR73" s="88"/>
      <c r="HS73" s="88"/>
      <c r="HT73" s="88"/>
      <c r="HU73" s="88"/>
      <c r="HV73" s="88"/>
      <c r="HW73" s="88"/>
      <c r="HX73" s="88"/>
      <c r="HY73" s="88"/>
      <c r="HZ73" s="88"/>
      <c r="IA73" s="88"/>
      <c r="IB73" s="88"/>
      <c r="IC73" s="88"/>
      <c r="ID73" s="88"/>
    </row>
    <row r="74" spans="1:238" s="89" customFormat="1" ht="28.5" hidden="1">
      <c r="A74" s="90" t="s">
        <v>62</v>
      </c>
      <c r="B74" s="95" t="s">
        <v>63</v>
      </c>
      <c r="C74" s="92" t="s">
        <v>20</v>
      </c>
      <c r="D74" s="93" t="s">
        <v>21</v>
      </c>
      <c r="E74" s="28">
        <f>'[5]3A REGIÃO'!E201</f>
        <v>0</v>
      </c>
      <c r="F74" s="28"/>
      <c r="G74" s="28">
        <f>'[5]3A REGIÃO'!F201</f>
        <v>0</v>
      </c>
      <c r="H74" s="28"/>
      <c r="I74" s="28">
        <f>'[5]3A REGIÃO'!G201</f>
        <v>0</v>
      </c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X74" s="88"/>
      <c r="FY74" s="88"/>
      <c r="FZ74" s="88"/>
      <c r="GA74" s="88"/>
      <c r="GB74" s="88"/>
      <c r="GC74" s="88"/>
      <c r="GD74" s="88"/>
      <c r="GE74" s="88"/>
      <c r="GF74" s="88"/>
      <c r="GG74" s="88"/>
      <c r="GH74" s="88"/>
      <c r="GI74" s="88"/>
      <c r="GJ74" s="88"/>
      <c r="GK74" s="88"/>
      <c r="GL74" s="88"/>
      <c r="GM74" s="88"/>
      <c r="GN74" s="88"/>
      <c r="GO74" s="88"/>
      <c r="GP74" s="88"/>
      <c r="GQ74" s="88"/>
      <c r="GR74" s="88"/>
      <c r="GS74" s="88"/>
      <c r="GT74" s="88"/>
      <c r="GU74" s="88"/>
      <c r="GV74" s="88"/>
      <c r="GW74" s="88"/>
      <c r="GX74" s="88"/>
      <c r="GY74" s="88"/>
      <c r="GZ74" s="88"/>
      <c r="HA74" s="88"/>
      <c r="HB74" s="88"/>
      <c r="HC74" s="88"/>
      <c r="HD74" s="88"/>
      <c r="HE74" s="88"/>
      <c r="HF74" s="88"/>
      <c r="HG74" s="88"/>
      <c r="HH74" s="88"/>
      <c r="HI74" s="88"/>
      <c r="HJ74" s="88"/>
      <c r="HK74" s="88"/>
      <c r="HL74" s="88"/>
      <c r="HM74" s="88"/>
      <c r="HN74" s="88"/>
      <c r="HO74" s="88"/>
      <c r="HP74" s="88"/>
      <c r="HQ74" s="88"/>
      <c r="HR74" s="88"/>
      <c r="HS74" s="88"/>
      <c r="HT74" s="88"/>
      <c r="HU74" s="88"/>
      <c r="HV74" s="88"/>
      <c r="HW74" s="88"/>
      <c r="HX74" s="88"/>
      <c r="HY74" s="88"/>
      <c r="HZ74" s="88"/>
      <c r="IA74" s="88"/>
      <c r="IB74" s="88"/>
      <c r="IC74" s="88"/>
      <c r="ID74" s="88"/>
    </row>
    <row r="75" spans="1:238" s="89" customFormat="1" ht="28.5" hidden="1">
      <c r="A75" s="83" t="s">
        <v>64</v>
      </c>
      <c r="B75" s="84" t="s">
        <v>65</v>
      </c>
      <c r="C75" s="94" t="s">
        <v>20</v>
      </c>
      <c r="D75" s="86" t="s">
        <v>21</v>
      </c>
      <c r="E75" s="54">
        <f>'[5]3A REGIÃO'!E202</f>
        <v>0</v>
      </c>
      <c r="F75" s="54"/>
      <c r="G75" s="54">
        <f>'[5]3A REGIÃO'!F202</f>
        <v>0</v>
      </c>
      <c r="H75" s="54"/>
      <c r="I75" s="54">
        <f>'[5]3A REGIÃO'!G202</f>
        <v>0</v>
      </c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X75" s="88"/>
      <c r="FY75" s="88"/>
      <c r="FZ75" s="88"/>
      <c r="GA75" s="88"/>
      <c r="GB75" s="88"/>
      <c r="GC75" s="88"/>
      <c r="GD75" s="88"/>
      <c r="GE75" s="88"/>
      <c r="GF75" s="88"/>
      <c r="GG75" s="88"/>
      <c r="GH75" s="88"/>
      <c r="GI75" s="88"/>
      <c r="GJ75" s="88"/>
      <c r="GK75" s="88"/>
      <c r="GL75" s="88"/>
      <c r="GM75" s="88"/>
      <c r="GN75" s="88"/>
      <c r="GO75" s="88"/>
      <c r="GP75" s="88"/>
      <c r="GQ75" s="88"/>
      <c r="GR75" s="88"/>
      <c r="GS75" s="88"/>
      <c r="GT75" s="88"/>
      <c r="GU75" s="88"/>
      <c r="GV75" s="88"/>
      <c r="GW75" s="88"/>
      <c r="GX75" s="88"/>
      <c r="GY75" s="88"/>
      <c r="GZ75" s="88"/>
      <c r="HA75" s="88"/>
      <c r="HB75" s="88"/>
      <c r="HC75" s="88"/>
      <c r="HD75" s="88"/>
      <c r="HE75" s="88"/>
      <c r="HF75" s="88"/>
      <c r="HG75" s="88"/>
      <c r="HH75" s="88"/>
      <c r="HI75" s="88"/>
      <c r="HJ75" s="88"/>
      <c r="HK75" s="88"/>
      <c r="HL75" s="88"/>
      <c r="HM75" s="88"/>
      <c r="HN75" s="88"/>
      <c r="HO75" s="88"/>
      <c r="HP75" s="88"/>
      <c r="HQ75" s="88"/>
      <c r="HR75" s="88"/>
      <c r="HS75" s="88"/>
      <c r="HT75" s="88"/>
      <c r="HU75" s="88"/>
      <c r="HV75" s="88"/>
      <c r="HW75" s="88"/>
      <c r="HX75" s="88"/>
      <c r="HY75" s="88"/>
      <c r="HZ75" s="88"/>
      <c r="IA75" s="88"/>
      <c r="IB75" s="88"/>
      <c r="IC75" s="88"/>
      <c r="ID75" s="88"/>
    </row>
    <row r="76" spans="1:238" s="89" customFormat="1" ht="28.5" hidden="1">
      <c r="A76" s="90" t="s">
        <v>66</v>
      </c>
      <c r="B76" s="91" t="s">
        <v>67</v>
      </c>
      <c r="C76" s="92" t="s">
        <v>20</v>
      </c>
      <c r="D76" s="93" t="s">
        <v>21</v>
      </c>
      <c r="E76" s="28">
        <f>'[5]3A REGIÃO'!E203</f>
        <v>0</v>
      </c>
      <c r="F76" s="28"/>
      <c r="G76" s="28">
        <f>'[5]3A REGIÃO'!F203</f>
        <v>0</v>
      </c>
      <c r="H76" s="28"/>
      <c r="I76" s="28">
        <f>'[5]3A REGIÃO'!G203</f>
        <v>0</v>
      </c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8"/>
      <c r="FX76" s="88"/>
      <c r="FY76" s="88"/>
      <c r="FZ76" s="88"/>
      <c r="GA76" s="88"/>
      <c r="GB76" s="88"/>
      <c r="GC76" s="88"/>
      <c r="GD76" s="88"/>
      <c r="GE76" s="88"/>
      <c r="GF76" s="88"/>
      <c r="GG76" s="88"/>
      <c r="GH76" s="88"/>
      <c r="GI76" s="88"/>
      <c r="GJ76" s="88"/>
      <c r="GK76" s="88"/>
      <c r="GL76" s="88"/>
      <c r="GM76" s="88"/>
      <c r="GN76" s="88"/>
      <c r="GO76" s="88"/>
      <c r="GP76" s="88"/>
      <c r="GQ76" s="88"/>
      <c r="GR76" s="88"/>
      <c r="GS76" s="88"/>
      <c r="GT76" s="88"/>
      <c r="GU76" s="88"/>
      <c r="GV76" s="88"/>
      <c r="GW76" s="88"/>
      <c r="GX76" s="88"/>
      <c r="GY76" s="88"/>
      <c r="GZ76" s="88"/>
      <c r="HA76" s="88"/>
      <c r="HB76" s="88"/>
      <c r="HC76" s="88"/>
      <c r="HD76" s="88"/>
      <c r="HE76" s="88"/>
      <c r="HF76" s="88"/>
      <c r="HG76" s="88"/>
      <c r="HH76" s="88"/>
      <c r="HI76" s="88"/>
      <c r="HJ76" s="88"/>
      <c r="HK76" s="88"/>
      <c r="HL76" s="88"/>
      <c r="HM76" s="88"/>
      <c r="HN76" s="88"/>
      <c r="HO76" s="88"/>
      <c r="HP76" s="88"/>
      <c r="HQ76" s="88"/>
      <c r="HR76" s="88"/>
      <c r="HS76" s="88"/>
      <c r="HT76" s="88"/>
      <c r="HU76" s="88"/>
      <c r="HV76" s="88"/>
      <c r="HW76" s="88"/>
      <c r="HX76" s="88"/>
      <c r="HY76" s="88"/>
      <c r="HZ76" s="88"/>
      <c r="IA76" s="88"/>
      <c r="IB76" s="88"/>
      <c r="IC76" s="88"/>
      <c r="ID76" s="88"/>
    </row>
    <row r="77" spans="1:238" s="89" customFormat="1" ht="28.5" hidden="1">
      <c r="A77" s="83" t="s">
        <v>68</v>
      </c>
      <c r="B77" s="84" t="s">
        <v>69</v>
      </c>
      <c r="C77" s="94" t="s">
        <v>20</v>
      </c>
      <c r="D77" s="86" t="s">
        <v>21</v>
      </c>
      <c r="E77" s="54">
        <f>'[5]3A REGIÃO'!E204</f>
        <v>0</v>
      </c>
      <c r="F77" s="54"/>
      <c r="G77" s="54">
        <f>'[5]3A REGIÃO'!F204</f>
        <v>0</v>
      </c>
      <c r="H77" s="54"/>
      <c r="I77" s="54">
        <f>'[5]3A REGIÃO'!G204</f>
        <v>0</v>
      </c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8"/>
      <c r="FX77" s="88"/>
      <c r="FY77" s="88"/>
      <c r="FZ77" s="88"/>
      <c r="GA77" s="88"/>
      <c r="GB77" s="88"/>
      <c r="GC77" s="88"/>
      <c r="GD77" s="88"/>
      <c r="GE77" s="88"/>
      <c r="GF77" s="88"/>
      <c r="GG77" s="88"/>
      <c r="GH77" s="88"/>
      <c r="GI77" s="88"/>
      <c r="GJ77" s="88"/>
      <c r="GK77" s="88"/>
      <c r="GL77" s="88"/>
      <c r="GM77" s="88"/>
      <c r="GN77" s="88"/>
      <c r="GO77" s="88"/>
      <c r="GP77" s="88"/>
      <c r="GQ77" s="88"/>
      <c r="GR77" s="88"/>
      <c r="GS77" s="88"/>
      <c r="GT77" s="88"/>
      <c r="GU77" s="88"/>
      <c r="GV77" s="88"/>
      <c r="GW77" s="88"/>
      <c r="GX77" s="88"/>
      <c r="GY77" s="88"/>
      <c r="GZ77" s="88"/>
      <c r="HA77" s="88"/>
      <c r="HB77" s="88"/>
      <c r="HC77" s="88"/>
      <c r="HD77" s="88"/>
      <c r="HE77" s="88"/>
      <c r="HF77" s="88"/>
      <c r="HG77" s="88"/>
      <c r="HH77" s="88"/>
      <c r="HI77" s="88"/>
      <c r="HJ77" s="88"/>
      <c r="HK77" s="88"/>
      <c r="HL77" s="88"/>
      <c r="HM77" s="88"/>
      <c r="HN77" s="88"/>
      <c r="HO77" s="88"/>
      <c r="HP77" s="88"/>
      <c r="HQ77" s="88"/>
      <c r="HR77" s="88"/>
      <c r="HS77" s="88"/>
      <c r="HT77" s="88"/>
      <c r="HU77" s="88"/>
      <c r="HV77" s="88"/>
      <c r="HW77" s="88"/>
      <c r="HX77" s="88"/>
      <c r="HY77" s="88"/>
      <c r="HZ77" s="88"/>
      <c r="IA77" s="88"/>
      <c r="IB77" s="88"/>
      <c r="IC77" s="88"/>
      <c r="ID77" s="88"/>
    </row>
    <row r="78" spans="1:238" s="89" customFormat="1" ht="29.25" hidden="1" customHeight="1">
      <c r="A78" s="90" t="s">
        <v>70</v>
      </c>
      <c r="B78" s="95" t="s">
        <v>71</v>
      </c>
      <c r="C78" s="92" t="s">
        <v>20</v>
      </c>
      <c r="D78" s="93" t="s">
        <v>21</v>
      </c>
      <c r="E78" s="28">
        <f>'[5]3A REGIÃO'!E205</f>
        <v>0</v>
      </c>
      <c r="F78" s="28"/>
      <c r="G78" s="28">
        <f>'[5]3A REGIÃO'!F205</f>
        <v>0</v>
      </c>
      <c r="H78" s="28"/>
      <c r="I78" s="28">
        <f>'[5]3A REGIÃO'!G205</f>
        <v>0</v>
      </c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8"/>
      <c r="FX78" s="88"/>
      <c r="FY78" s="88"/>
      <c r="FZ78" s="88"/>
      <c r="GA78" s="88"/>
      <c r="GB78" s="88"/>
      <c r="GC78" s="88"/>
      <c r="GD78" s="88"/>
      <c r="GE78" s="88"/>
      <c r="GF78" s="88"/>
      <c r="GG78" s="88"/>
      <c r="GH78" s="88"/>
      <c r="GI78" s="88"/>
      <c r="GJ78" s="88"/>
      <c r="GK78" s="88"/>
      <c r="GL78" s="88"/>
      <c r="GM78" s="88"/>
      <c r="GN78" s="88"/>
      <c r="GO78" s="88"/>
      <c r="GP78" s="88"/>
      <c r="GQ78" s="88"/>
      <c r="GR78" s="88"/>
      <c r="GS78" s="88"/>
      <c r="GT78" s="88"/>
      <c r="GU78" s="88"/>
      <c r="GV78" s="88"/>
      <c r="GW78" s="88"/>
      <c r="GX78" s="88"/>
      <c r="GY78" s="88"/>
      <c r="GZ78" s="88"/>
      <c r="HA78" s="88"/>
      <c r="HB78" s="88"/>
      <c r="HC78" s="88"/>
      <c r="HD78" s="88"/>
      <c r="HE78" s="88"/>
      <c r="HF78" s="88"/>
      <c r="HG78" s="88"/>
      <c r="HH78" s="88"/>
      <c r="HI78" s="88"/>
      <c r="HJ78" s="88"/>
      <c r="HK78" s="88"/>
      <c r="HL78" s="88"/>
      <c r="HM78" s="88"/>
      <c r="HN78" s="88"/>
      <c r="HO78" s="88"/>
      <c r="HP78" s="88"/>
      <c r="HQ78" s="88"/>
      <c r="HR78" s="88"/>
      <c r="HS78" s="88"/>
      <c r="HT78" s="88"/>
      <c r="HU78" s="88"/>
      <c r="HV78" s="88"/>
      <c r="HW78" s="88"/>
      <c r="HX78" s="88"/>
      <c r="HY78" s="88"/>
      <c r="HZ78" s="88"/>
      <c r="IA78" s="88"/>
      <c r="IB78" s="88"/>
      <c r="IC78" s="88"/>
      <c r="ID78" s="88"/>
    </row>
    <row r="79" spans="1:238" s="89" customFormat="1" ht="28.5" hidden="1">
      <c r="A79" s="83" t="s">
        <v>72</v>
      </c>
      <c r="B79" s="96" t="s">
        <v>73</v>
      </c>
      <c r="C79" s="94" t="s">
        <v>20</v>
      </c>
      <c r="D79" s="86" t="s">
        <v>21</v>
      </c>
      <c r="E79" s="54">
        <f>'[5]3A REGIÃO'!E206</f>
        <v>0</v>
      </c>
      <c r="F79" s="54"/>
      <c r="G79" s="54">
        <f>'[5]3A REGIÃO'!F206</f>
        <v>0</v>
      </c>
      <c r="H79" s="54"/>
      <c r="I79" s="54">
        <f>'[5]3A REGIÃO'!G206</f>
        <v>0</v>
      </c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  <c r="EL79" s="88"/>
      <c r="EM79" s="88"/>
      <c r="EN79" s="88"/>
      <c r="EO79" s="88"/>
      <c r="EP79" s="88"/>
      <c r="EQ79" s="88"/>
      <c r="ER79" s="88"/>
      <c r="ES79" s="88"/>
      <c r="ET79" s="88"/>
      <c r="EU79" s="88"/>
      <c r="EV79" s="88"/>
      <c r="EW79" s="88"/>
      <c r="EX79" s="88"/>
      <c r="EY79" s="88"/>
      <c r="EZ79" s="88"/>
      <c r="FA79" s="88"/>
      <c r="FB79" s="88"/>
      <c r="FC79" s="88"/>
      <c r="FD79" s="88"/>
      <c r="FE79" s="88"/>
      <c r="FF79" s="88"/>
      <c r="FG79" s="88"/>
      <c r="FH79" s="88"/>
      <c r="FI79" s="88"/>
      <c r="FJ79" s="88"/>
      <c r="FK79" s="88"/>
      <c r="FL79" s="88"/>
      <c r="FM79" s="88"/>
      <c r="FN79" s="88"/>
      <c r="FO79" s="88"/>
      <c r="FP79" s="88"/>
      <c r="FQ79" s="88"/>
      <c r="FR79" s="88"/>
      <c r="FS79" s="88"/>
      <c r="FT79" s="88"/>
      <c r="FU79" s="88"/>
      <c r="FV79" s="88"/>
      <c r="FW79" s="88"/>
      <c r="FX79" s="88"/>
      <c r="FY79" s="88"/>
      <c r="FZ79" s="88"/>
      <c r="GA79" s="88"/>
      <c r="GB79" s="88"/>
      <c r="GC79" s="88"/>
      <c r="GD79" s="88"/>
      <c r="GE79" s="88"/>
      <c r="GF79" s="88"/>
      <c r="GG79" s="88"/>
      <c r="GH79" s="88"/>
      <c r="GI79" s="88"/>
      <c r="GJ79" s="88"/>
      <c r="GK79" s="88"/>
      <c r="GL79" s="88"/>
      <c r="GM79" s="88"/>
      <c r="GN79" s="88"/>
      <c r="GO79" s="88"/>
      <c r="GP79" s="88"/>
      <c r="GQ79" s="88"/>
      <c r="GR79" s="88"/>
      <c r="GS79" s="88"/>
      <c r="GT79" s="88"/>
      <c r="GU79" s="88"/>
      <c r="GV79" s="88"/>
      <c r="GW79" s="88"/>
      <c r="GX79" s="88"/>
      <c r="GY79" s="88"/>
      <c r="GZ79" s="88"/>
      <c r="HA79" s="88"/>
      <c r="HB79" s="88"/>
      <c r="HC79" s="88"/>
      <c r="HD79" s="88"/>
      <c r="HE79" s="88"/>
      <c r="HF79" s="88"/>
      <c r="HG79" s="88"/>
      <c r="HH79" s="88"/>
      <c r="HI79" s="88"/>
      <c r="HJ79" s="88"/>
      <c r="HK79" s="88"/>
      <c r="HL79" s="88"/>
      <c r="HM79" s="88"/>
      <c r="HN79" s="88"/>
      <c r="HO79" s="88"/>
      <c r="HP79" s="88"/>
      <c r="HQ79" s="88"/>
      <c r="HR79" s="88"/>
      <c r="HS79" s="88"/>
      <c r="HT79" s="88"/>
      <c r="HU79" s="88"/>
      <c r="HV79" s="88"/>
      <c r="HW79" s="88"/>
      <c r="HX79" s="88"/>
      <c r="HY79" s="88"/>
      <c r="HZ79" s="88"/>
      <c r="IA79" s="88"/>
      <c r="IB79" s="88"/>
      <c r="IC79" s="88"/>
      <c r="ID79" s="88"/>
    </row>
    <row r="80" spans="1:238" s="89" customFormat="1" ht="28.5" hidden="1">
      <c r="A80" s="90" t="s">
        <v>74</v>
      </c>
      <c r="B80" s="91" t="s">
        <v>75</v>
      </c>
      <c r="C80" s="92" t="s">
        <v>20</v>
      </c>
      <c r="D80" s="93" t="s">
        <v>21</v>
      </c>
      <c r="E80" s="28">
        <f>'[5]3A REGIÃO'!E207</f>
        <v>0</v>
      </c>
      <c r="F80" s="28"/>
      <c r="G80" s="28">
        <f>'[5]3A REGIÃO'!F207</f>
        <v>0</v>
      </c>
      <c r="H80" s="28"/>
      <c r="I80" s="28">
        <f>'[5]3A REGIÃO'!G207</f>
        <v>0</v>
      </c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8"/>
      <c r="DZ80" s="88"/>
      <c r="EA80" s="88"/>
      <c r="EB80" s="88"/>
      <c r="EC80" s="88"/>
      <c r="ED80" s="88"/>
      <c r="EE80" s="88"/>
      <c r="EF80" s="88"/>
      <c r="EG80" s="88"/>
      <c r="EH80" s="88"/>
      <c r="EI80" s="88"/>
      <c r="EJ80" s="88"/>
      <c r="EK80" s="88"/>
      <c r="EL80" s="88"/>
      <c r="EM80" s="88"/>
      <c r="EN80" s="88"/>
      <c r="EO80" s="88"/>
      <c r="EP80" s="88"/>
      <c r="EQ80" s="88"/>
      <c r="ER80" s="88"/>
      <c r="ES80" s="88"/>
      <c r="ET80" s="88"/>
      <c r="EU80" s="88"/>
      <c r="EV80" s="88"/>
      <c r="EW80" s="88"/>
      <c r="EX80" s="88"/>
      <c r="EY80" s="88"/>
      <c r="EZ80" s="88"/>
      <c r="FA80" s="88"/>
      <c r="FB80" s="88"/>
      <c r="FC80" s="88"/>
      <c r="FD80" s="88"/>
      <c r="FE80" s="88"/>
      <c r="FF80" s="88"/>
      <c r="FG80" s="88"/>
      <c r="FH80" s="88"/>
      <c r="FI80" s="88"/>
      <c r="FJ80" s="88"/>
      <c r="FK80" s="88"/>
      <c r="FL80" s="88"/>
      <c r="FM80" s="88"/>
      <c r="FN80" s="88"/>
      <c r="FO80" s="88"/>
      <c r="FP80" s="88"/>
      <c r="FQ80" s="88"/>
      <c r="FR80" s="88"/>
      <c r="FS80" s="88"/>
      <c r="FT80" s="88"/>
      <c r="FU80" s="88"/>
      <c r="FV80" s="88"/>
      <c r="FW80" s="88"/>
      <c r="FX80" s="88"/>
      <c r="FY80" s="88"/>
      <c r="FZ80" s="88"/>
      <c r="GA80" s="88"/>
      <c r="GB80" s="88"/>
      <c r="GC80" s="88"/>
      <c r="GD80" s="88"/>
      <c r="GE80" s="88"/>
      <c r="GF80" s="88"/>
      <c r="GG80" s="88"/>
      <c r="GH80" s="88"/>
      <c r="GI80" s="88"/>
      <c r="GJ80" s="88"/>
      <c r="GK80" s="88"/>
      <c r="GL80" s="88"/>
      <c r="GM80" s="88"/>
      <c r="GN80" s="88"/>
      <c r="GO80" s="88"/>
      <c r="GP80" s="88"/>
      <c r="GQ80" s="88"/>
      <c r="GR80" s="88"/>
      <c r="GS80" s="88"/>
      <c r="GT80" s="88"/>
      <c r="GU80" s="88"/>
      <c r="GV80" s="88"/>
      <c r="GW80" s="88"/>
      <c r="GX80" s="88"/>
      <c r="GY80" s="88"/>
      <c r="GZ80" s="88"/>
      <c r="HA80" s="88"/>
      <c r="HB80" s="88"/>
      <c r="HC80" s="88"/>
      <c r="HD80" s="88"/>
      <c r="HE80" s="88"/>
      <c r="HF80" s="88"/>
      <c r="HG80" s="88"/>
      <c r="HH80" s="88"/>
      <c r="HI80" s="88"/>
      <c r="HJ80" s="88"/>
      <c r="HK80" s="88"/>
      <c r="HL80" s="88"/>
      <c r="HM80" s="88"/>
      <c r="HN80" s="88"/>
      <c r="HO80" s="88"/>
      <c r="HP80" s="88"/>
      <c r="HQ80" s="88"/>
      <c r="HR80" s="88"/>
      <c r="HS80" s="88"/>
      <c r="HT80" s="88"/>
      <c r="HU80" s="88"/>
      <c r="HV80" s="88"/>
      <c r="HW80" s="88"/>
      <c r="HX80" s="88"/>
      <c r="HY80" s="88"/>
      <c r="HZ80" s="88"/>
      <c r="IA80" s="88"/>
      <c r="IB80" s="88"/>
      <c r="IC80" s="88"/>
      <c r="ID80" s="88"/>
    </row>
    <row r="81" spans="1:238" s="89" customFormat="1" ht="28.5" hidden="1">
      <c r="A81" s="83"/>
      <c r="B81" s="84" t="s">
        <v>76</v>
      </c>
      <c r="C81" s="94" t="s">
        <v>20</v>
      </c>
      <c r="D81" s="86" t="s">
        <v>21</v>
      </c>
      <c r="E81" s="54">
        <f>'[5]3A REGIÃO'!E208</f>
        <v>0</v>
      </c>
      <c r="F81" s="54"/>
      <c r="G81" s="54">
        <f>'[5]3A REGIÃO'!F208</f>
        <v>0</v>
      </c>
      <c r="H81" s="54"/>
      <c r="I81" s="54">
        <f>'[5]3A REGIÃO'!G208</f>
        <v>0</v>
      </c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88"/>
      <c r="EC81" s="88"/>
      <c r="ED81" s="88"/>
      <c r="EE81" s="88"/>
      <c r="EF81" s="88"/>
      <c r="EG81" s="88"/>
      <c r="EH81" s="88"/>
      <c r="EI81" s="88"/>
      <c r="EJ81" s="88"/>
      <c r="EK81" s="88"/>
      <c r="EL81" s="88"/>
      <c r="EM81" s="88"/>
      <c r="EN81" s="88"/>
      <c r="EO81" s="88"/>
      <c r="EP81" s="88"/>
      <c r="EQ81" s="88"/>
      <c r="ER81" s="88"/>
      <c r="ES81" s="88"/>
      <c r="ET81" s="88"/>
      <c r="EU81" s="88"/>
      <c r="EV81" s="88"/>
      <c r="EW81" s="88"/>
      <c r="EX81" s="88"/>
      <c r="EY81" s="88"/>
      <c r="EZ81" s="88"/>
      <c r="FA81" s="88"/>
      <c r="FB81" s="88"/>
      <c r="FC81" s="88"/>
      <c r="FD81" s="88"/>
      <c r="FE81" s="88"/>
      <c r="FF81" s="88"/>
      <c r="FG81" s="88"/>
      <c r="FH81" s="88"/>
      <c r="FI81" s="88"/>
      <c r="FJ81" s="88"/>
      <c r="FK81" s="88"/>
      <c r="FL81" s="88"/>
      <c r="FM81" s="88"/>
      <c r="FN81" s="88"/>
      <c r="FO81" s="88"/>
      <c r="FP81" s="88"/>
      <c r="FQ81" s="88"/>
      <c r="FR81" s="88"/>
      <c r="FS81" s="88"/>
      <c r="FT81" s="88"/>
      <c r="FU81" s="88"/>
      <c r="FV81" s="88"/>
      <c r="FW81" s="88"/>
      <c r="FX81" s="88"/>
      <c r="FY81" s="88"/>
      <c r="FZ81" s="88"/>
      <c r="GA81" s="88"/>
      <c r="GB81" s="88"/>
      <c r="GC81" s="88"/>
      <c r="GD81" s="88"/>
      <c r="GE81" s="88"/>
      <c r="GF81" s="88"/>
      <c r="GG81" s="88"/>
      <c r="GH81" s="88"/>
      <c r="GI81" s="88"/>
      <c r="GJ81" s="88"/>
      <c r="GK81" s="88"/>
      <c r="GL81" s="88"/>
      <c r="GM81" s="88"/>
      <c r="GN81" s="88"/>
      <c r="GO81" s="88"/>
      <c r="GP81" s="88"/>
      <c r="GQ81" s="88"/>
      <c r="GR81" s="88"/>
      <c r="GS81" s="88"/>
      <c r="GT81" s="88"/>
      <c r="GU81" s="88"/>
      <c r="GV81" s="88"/>
      <c r="GW81" s="88"/>
      <c r="GX81" s="88"/>
      <c r="GY81" s="88"/>
      <c r="GZ81" s="88"/>
      <c r="HA81" s="88"/>
      <c r="HB81" s="88"/>
      <c r="HC81" s="88"/>
      <c r="HD81" s="88"/>
      <c r="HE81" s="88"/>
      <c r="HF81" s="88"/>
      <c r="HG81" s="88"/>
      <c r="HH81" s="88"/>
      <c r="HI81" s="88"/>
      <c r="HJ81" s="88"/>
      <c r="HK81" s="88"/>
      <c r="HL81" s="88"/>
      <c r="HM81" s="88"/>
      <c r="HN81" s="88"/>
      <c r="HO81" s="88"/>
      <c r="HP81" s="88"/>
      <c r="HQ81" s="88"/>
      <c r="HR81" s="88"/>
      <c r="HS81" s="88"/>
      <c r="HT81" s="88"/>
      <c r="HU81" s="88"/>
      <c r="HV81" s="88"/>
      <c r="HW81" s="88"/>
      <c r="HX81" s="88"/>
      <c r="HY81" s="88"/>
      <c r="HZ81" s="88"/>
      <c r="IA81" s="88"/>
      <c r="IB81" s="88"/>
      <c r="IC81" s="88"/>
      <c r="ID81" s="88"/>
    </row>
    <row r="82" spans="1:238" s="89" customFormat="1" ht="28.5" hidden="1">
      <c r="A82" s="90" t="s">
        <v>77</v>
      </c>
      <c r="B82" s="95" t="s">
        <v>78</v>
      </c>
      <c r="C82" s="92" t="s">
        <v>20</v>
      </c>
      <c r="D82" s="93" t="s">
        <v>21</v>
      </c>
      <c r="E82" s="28">
        <f>'[5]3A REGIÃO'!E209</f>
        <v>0</v>
      </c>
      <c r="F82" s="28"/>
      <c r="G82" s="28">
        <f>'[5]3A REGIÃO'!F209</f>
        <v>0</v>
      </c>
      <c r="H82" s="28"/>
      <c r="I82" s="28">
        <f>'[5]3A REGIÃO'!G209</f>
        <v>0</v>
      </c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8"/>
      <c r="DT82" s="88"/>
      <c r="DU82" s="88"/>
      <c r="DV82" s="88"/>
      <c r="DW82" s="88"/>
      <c r="DX82" s="88"/>
      <c r="DY82" s="88"/>
      <c r="DZ82" s="88"/>
      <c r="EA82" s="88"/>
      <c r="EB82" s="88"/>
      <c r="EC82" s="88"/>
      <c r="ED82" s="88"/>
      <c r="EE82" s="88"/>
      <c r="EF82" s="88"/>
      <c r="EG82" s="88"/>
      <c r="EH82" s="88"/>
      <c r="EI82" s="88"/>
      <c r="EJ82" s="88"/>
      <c r="EK82" s="88"/>
      <c r="EL82" s="88"/>
      <c r="EM82" s="88"/>
      <c r="EN82" s="88"/>
      <c r="EO82" s="88"/>
      <c r="EP82" s="88"/>
      <c r="EQ82" s="88"/>
      <c r="ER82" s="88"/>
      <c r="ES82" s="88"/>
      <c r="ET82" s="88"/>
      <c r="EU82" s="88"/>
      <c r="EV82" s="88"/>
      <c r="EW82" s="88"/>
      <c r="EX82" s="88"/>
      <c r="EY82" s="88"/>
      <c r="EZ82" s="88"/>
      <c r="FA82" s="88"/>
      <c r="FB82" s="88"/>
      <c r="FC82" s="88"/>
      <c r="FD82" s="88"/>
      <c r="FE82" s="88"/>
      <c r="FF82" s="88"/>
      <c r="FG82" s="88"/>
      <c r="FH82" s="88"/>
      <c r="FI82" s="88"/>
      <c r="FJ82" s="88"/>
      <c r="FK82" s="88"/>
      <c r="FL82" s="88"/>
      <c r="FM82" s="88"/>
      <c r="FN82" s="88"/>
      <c r="FO82" s="88"/>
      <c r="FP82" s="88"/>
      <c r="FQ82" s="88"/>
      <c r="FR82" s="88"/>
      <c r="FS82" s="88"/>
      <c r="FT82" s="88"/>
      <c r="FU82" s="88"/>
      <c r="FV82" s="88"/>
      <c r="FW82" s="88"/>
      <c r="FX82" s="88"/>
      <c r="FY82" s="88"/>
      <c r="FZ82" s="88"/>
      <c r="GA82" s="88"/>
      <c r="GB82" s="88"/>
      <c r="GC82" s="88"/>
      <c r="GD82" s="88"/>
      <c r="GE82" s="88"/>
      <c r="GF82" s="88"/>
      <c r="GG82" s="88"/>
      <c r="GH82" s="88"/>
      <c r="GI82" s="88"/>
      <c r="GJ82" s="88"/>
      <c r="GK82" s="88"/>
      <c r="GL82" s="88"/>
      <c r="GM82" s="88"/>
      <c r="GN82" s="88"/>
      <c r="GO82" s="88"/>
      <c r="GP82" s="88"/>
      <c r="GQ82" s="88"/>
      <c r="GR82" s="88"/>
      <c r="GS82" s="88"/>
      <c r="GT82" s="88"/>
      <c r="GU82" s="88"/>
      <c r="GV82" s="88"/>
      <c r="GW82" s="88"/>
      <c r="GX82" s="88"/>
      <c r="GY82" s="88"/>
      <c r="GZ82" s="88"/>
      <c r="HA82" s="88"/>
      <c r="HB82" s="88"/>
      <c r="HC82" s="88"/>
      <c r="HD82" s="88"/>
      <c r="HE82" s="88"/>
      <c r="HF82" s="88"/>
      <c r="HG82" s="88"/>
      <c r="HH82" s="88"/>
      <c r="HI82" s="88"/>
      <c r="HJ82" s="88"/>
      <c r="HK82" s="88"/>
      <c r="HL82" s="88"/>
      <c r="HM82" s="88"/>
      <c r="HN82" s="88"/>
      <c r="HO82" s="88"/>
      <c r="HP82" s="88"/>
      <c r="HQ82" s="88"/>
      <c r="HR82" s="88"/>
      <c r="HS82" s="88"/>
      <c r="HT82" s="88"/>
      <c r="HU82" s="88"/>
      <c r="HV82" s="88"/>
      <c r="HW82" s="88"/>
      <c r="HX82" s="88"/>
      <c r="HY82" s="88"/>
      <c r="HZ82" s="88"/>
      <c r="IA82" s="88"/>
      <c r="IB82" s="88"/>
      <c r="IC82" s="88"/>
      <c r="ID82" s="88"/>
    </row>
    <row r="83" spans="1:238" s="89" customFormat="1" ht="28.5" hidden="1">
      <c r="A83" s="83" t="s">
        <v>79</v>
      </c>
      <c r="B83" s="84" t="s">
        <v>80</v>
      </c>
      <c r="C83" s="94" t="s">
        <v>20</v>
      </c>
      <c r="D83" s="86" t="s">
        <v>21</v>
      </c>
      <c r="E83" s="54">
        <f>'[5]3A REGIÃO'!E210</f>
        <v>0</v>
      </c>
      <c r="F83" s="54"/>
      <c r="G83" s="54">
        <f>'[5]3A REGIÃO'!F210</f>
        <v>0</v>
      </c>
      <c r="H83" s="54"/>
      <c r="I83" s="54">
        <f>'[5]3A REGIÃO'!G210</f>
        <v>0</v>
      </c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  <c r="EL83" s="88"/>
      <c r="EM83" s="88"/>
      <c r="EN83" s="88"/>
      <c r="EO83" s="88"/>
      <c r="EP83" s="88"/>
      <c r="EQ83" s="88"/>
      <c r="ER83" s="88"/>
      <c r="ES83" s="88"/>
      <c r="ET83" s="88"/>
      <c r="EU83" s="88"/>
      <c r="EV83" s="88"/>
      <c r="EW83" s="88"/>
      <c r="EX83" s="88"/>
      <c r="EY83" s="88"/>
      <c r="EZ83" s="88"/>
      <c r="FA83" s="88"/>
      <c r="FB83" s="88"/>
      <c r="FC83" s="88"/>
      <c r="FD83" s="88"/>
      <c r="FE83" s="88"/>
      <c r="FF83" s="88"/>
      <c r="FG83" s="88"/>
      <c r="FH83" s="88"/>
      <c r="FI83" s="88"/>
      <c r="FJ83" s="88"/>
      <c r="FK83" s="88"/>
      <c r="FL83" s="88"/>
      <c r="FM83" s="88"/>
      <c r="FN83" s="88"/>
      <c r="FO83" s="88"/>
      <c r="FP83" s="88"/>
      <c r="FQ83" s="88"/>
      <c r="FR83" s="88"/>
      <c r="FS83" s="88"/>
      <c r="FT83" s="88"/>
      <c r="FU83" s="88"/>
      <c r="FV83" s="88"/>
      <c r="FW83" s="88"/>
      <c r="FX83" s="88"/>
      <c r="FY83" s="88"/>
      <c r="FZ83" s="88"/>
      <c r="GA83" s="88"/>
      <c r="GB83" s="88"/>
      <c r="GC83" s="88"/>
      <c r="GD83" s="88"/>
      <c r="GE83" s="88"/>
      <c r="GF83" s="88"/>
      <c r="GG83" s="88"/>
      <c r="GH83" s="88"/>
      <c r="GI83" s="88"/>
      <c r="GJ83" s="88"/>
      <c r="GK83" s="88"/>
      <c r="GL83" s="88"/>
      <c r="GM83" s="88"/>
      <c r="GN83" s="88"/>
      <c r="GO83" s="88"/>
      <c r="GP83" s="88"/>
      <c r="GQ83" s="88"/>
      <c r="GR83" s="88"/>
      <c r="GS83" s="88"/>
      <c r="GT83" s="88"/>
      <c r="GU83" s="88"/>
      <c r="GV83" s="88"/>
      <c r="GW83" s="88"/>
      <c r="GX83" s="88"/>
      <c r="GY83" s="88"/>
      <c r="GZ83" s="88"/>
      <c r="HA83" s="88"/>
      <c r="HB83" s="88"/>
      <c r="HC83" s="88"/>
      <c r="HD83" s="88"/>
      <c r="HE83" s="88"/>
      <c r="HF83" s="88"/>
      <c r="HG83" s="88"/>
      <c r="HH83" s="88"/>
      <c r="HI83" s="88"/>
      <c r="HJ83" s="88"/>
      <c r="HK83" s="88"/>
      <c r="HL83" s="88"/>
      <c r="HM83" s="88"/>
      <c r="HN83" s="88"/>
      <c r="HO83" s="88"/>
      <c r="HP83" s="88"/>
      <c r="HQ83" s="88"/>
      <c r="HR83" s="88"/>
      <c r="HS83" s="88"/>
      <c r="HT83" s="88"/>
      <c r="HU83" s="88"/>
      <c r="HV83" s="88"/>
      <c r="HW83" s="88"/>
      <c r="HX83" s="88"/>
      <c r="HY83" s="88"/>
      <c r="HZ83" s="88"/>
      <c r="IA83" s="88"/>
      <c r="IB83" s="88"/>
      <c r="IC83" s="88"/>
      <c r="ID83" s="88"/>
    </row>
    <row r="84" spans="1:238" s="89" customFormat="1" ht="42.75">
      <c r="A84" s="83" t="s">
        <v>81</v>
      </c>
      <c r="B84" s="84" t="s">
        <v>82</v>
      </c>
      <c r="C84" s="94" t="s">
        <v>20</v>
      </c>
      <c r="D84" s="86" t="s">
        <v>21</v>
      </c>
      <c r="E84" s="54">
        <v>4000000</v>
      </c>
      <c r="F84" s="54">
        <v>8</v>
      </c>
      <c r="G84" s="54">
        <v>0</v>
      </c>
      <c r="H84" s="54"/>
      <c r="I84" s="54">
        <f t="shared" ref="I84:I91" si="7">E84+G84</f>
        <v>4000000</v>
      </c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  <c r="DZ84" s="88"/>
      <c r="EA84" s="88"/>
      <c r="EB84" s="88"/>
      <c r="EC84" s="88"/>
      <c r="ED84" s="88"/>
      <c r="EE84" s="88"/>
      <c r="EF84" s="88"/>
      <c r="EG84" s="88"/>
      <c r="EH84" s="88"/>
      <c r="EI84" s="88"/>
      <c r="EJ84" s="88"/>
      <c r="EK84" s="88"/>
      <c r="EL84" s="88"/>
      <c r="EM84" s="88"/>
      <c r="EN84" s="88"/>
      <c r="EO84" s="88"/>
      <c r="EP84" s="88"/>
      <c r="EQ84" s="88"/>
      <c r="ER84" s="88"/>
      <c r="ES84" s="88"/>
      <c r="ET84" s="88"/>
      <c r="EU84" s="88"/>
      <c r="EV84" s="88"/>
      <c r="EW84" s="88"/>
      <c r="EX84" s="88"/>
      <c r="EY84" s="88"/>
      <c r="EZ84" s="88"/>
      <c r="FA84" s="88"/>
      <c r="FB84" s="88"/>
      <c r="FC84" s="88"/>
      <c r="FD84" s="88"/>
      <c r="FE84" s="88"/>
      <c r="FF84" s="88"/>
      <c r="FG84" s="88"/>
      <c r="FH84" s="88"/>
      <c r="FI84" s="88"/>
      <c r="FJ84" s="88"/>
      <c r="FK84" s="88"/>
      <c r="FL84" s="88"/>
      <c r="FM84" s="88"/>
      <c r="FN84" s="88"/>
      <c r="FO84" s="88"/>
      <c r="FP84" s="88"/>
      <c r="FQ84" s="88"/>
      <c r="FR84" s="88"/>
      <c r="FS84" s="88"/>
      <c r="FT84" s="88"/>
      <c r="FU84" s="88"/>
      <c r="FV84" s="88"/>
      <c r="FW84" s="88"/>
      <c r="FX84" s="88"/>
      <c r="FY84" s="88"/>
      <c r="FZ84" s="88"/>
      <c r="GA84" s="88"/>
      <c r="GB84" s="88"/>
      <c r="GC84" s="88"/>
      <c r="GD84" s="88"/>
      <c r="GE84" s="88"/>
      <c r="GF84" s="88"/>
      <c r="GG84" s="88"/>
      <c r="GH84" s="88"/>
      <c r="GI84" s="88"/>
      <c r="GJ84" s="88"/>
      <c r="GK84" s="88"/>
      <c r="GL84" s="88"/>
      <c r="GM84" s="88"/>
      <c r="GN84" s="88"/>
      <c r="GO84" s="88"/>
      <c r="GP84" s="88"/>
      <c r="GQ84" s="88"/>
      <c r="GR84" s="88"/>
      <c r="GS84" s="88"/>
      <c r="GT84" s="88"/>
      <c r="GU84" s="88"/>
      <c r="GV84" s="88"/>
      <c r="GW84" s="88"/>
      <c r="GX84" s="88"/>
      <c r="GY84" s="88"/>
      <c r="GZ84" s="88"/>
      <c r="HA84" s="88"/>
      <c r="HB84" s="88"/>
      <c r="HC84" s="88"/>
      <c r="HD84" s="88"/>
      <c r="HE84" s="88"/>
      <c r="HF84" s="88"/>
      <c r="HG84" s="88"/>
      <c r="HH84" s="88"/>
      <c r="HI84" s="88"/>
      <c r="HJ84" s="88"/>
      <c r="HK84" s="88"/>
      <c r="HL84" s="88"/>
      <c r="HM84" s="88"/>
      <c r="HN84" s="88"/>
      <c r="HO84" s="88"/>
      <c r="HP84" s="88"/>
      <c r="HQ84" s="88"/>
      <c r="HR84" s="88"/>
      <c r="HS84" s="88"/>
      <c r="HT84" s="88"/>
      <c r="HU84" s="88"/>
      <c r="HV84" s="88"/>
      <c r="HW84" s="88"/>
      <c r="HX84" s="88"/>
      <c r="HY84" s="88"/>
      <c r="HZ84" s="88"/>
      <c r="IA84" s="88"/>
      <c r="IB84" s="88"/>
      <c r="IC84" s="88"/>
      <c r="ID84" s="88"/>
    </row>
    <row r="85" spans="1:238" s="89" customFormat="1" ht="28.5">
      <c r="A85" s="90" t="s">
        <v>83</v>
      </c>
      <c r="B85" s="91" t="s">
        <v>84</v>
      </c>
      <c r="C85" s="92" t="s">
        <v>20</v>
      </c>
      <c r="D85" s="93" t="s">
        <v>21</v>
      </c>
      <c r="E85" s="28">
        <v>0</v>
      </c>
      <c r="F85" s="28"/>
      <c r="G85" s="28">
        <v>1000000</v>
      </c>
      <c r="H85" s="28">
        <v>15</v>
      </c>
      <c r="I85" s="28">
        <f t="shared" si="7"/>
        <v>1000000</v>
      </c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  <c r="CZ85" s="88"/>
      <c r="DA85" s="88"/>
      <c r="DB85" s="88"/>
      <c r="DC85" s="88"/>
      <c r="DD85" s="88"/>
      <c r="DE85" s="88"/>
      <c r="DF85" s="88"/>
      <c r="DG85" s="88"/>
      <c r="DH85" s="88"/>
      <c r="DI85" s="88"/>
      <c r="DJ85" s="88"/>
      <c r="DK85" s="88"/>
      <c r="DL85" s="88"/>
      <c r="DM85" s="88"/>
      <c r="DN85" s="88"/>
      <c r="DO85" s="88"/>
      <c r="DP85" s="88"/>
      <c r="DQ85" s="88"/>
      <c r="DR85" s="88"/>
      <c r="DS85" s="88"/>
      <c r="DT85" s="88"/>
      <c r="DU85" s="88"/>
      <c r="DV85" s="88"/>
      <c r="DW85" s="88"/>
      <c r="DX85" s="88"/>
      <c r="DY85" s="88"/>
      <c r="DZ85" s="88"/>
      <c r="EA85" s="88"/>
      <c r="EB85" s="88"/>
      <c r="EC85" s="88"/>
      <c r="ED85" s="88"/>
      <c r="EE85" s="88"/>
      <c r="EF85" s="88"/>
      <c r="EG85" s="88"/>
      <c r="EH85" s="88"/>
      <c r="EI85" s="88"/>
      <c r="EJ85" s="88"/>
      <c r="EK85" s="88"/>
      <c r="EL85" s="88"/>
      <c r="EM85" s="88"/>
      <c r="EN85" s="88"/>
      <c r="EO85" s="88"/>
      <c r="EP85" s="88"/>
      <c r="EQ85" s="88"/>
      <c r="ER85" s="88"/>
      <c r="ES85" s="88"/>
      <c r="ET85" s="88"/>
      <c r="EU85" s="88"/>
      <c r="EV85" s="88"/>
      <c r="EW85" s="88"/>
      <c r="EX85" s="88"/>
      <c r="EY85" s="88"/>
      <c r="EZ85" s="88"/>
      <c r="FA85" s="88"/>
      <c r="FB85" s="88"/>
      <c r="FC85" s="88"/>
      <c r="FD85" s="88"/>
      <c r="FE85" s="88"/>
      <c r="FF85" s="88"/>
      <c r="FG85" s="88"/>
      <c r="FH85" s="88"/>
      <c r="FI85" s="88"/>
      <c r="FJ85" s="88"/>
      <c r="FK85" s="88"/>
      <c r="FL85" s="88"/>
      <c r="FM85" s="88"/>
      <c r="FN85" s="88"/>
      <c r="FO85" s="88"/>
      <c r="FP85" s="88"/>
      <c r="FQ85" s="88"/>
      <c r="FR85" s="88"/>
      <c r="FS85" s="88"/>
      <c r="FT85" s="88"/>
      <c r="FU85" s="88"/>
      <c r="FV85" s="88"/>
      <c r="FW85" s="88"/>
      <c r="FX85" s="88"/>
      <c r="FY85" s="88"/>
      <c r="FZ85" s="88"/>
      <c r="GA85" s="88"/>
      <c r="GB85" s="88"/>
      <c r="GC85" s="88"/>
      <c r="GD85" s="88"/>
      <c r="GE85" s="88"/>
      <c r="GF85" s="88"/>
      <c r="GG85" s="88"/>
      <c r="GH85" s="88"/>
      <c r="GI85" s="88"/>
      <c r="GJ85" s="88"/>
      <c r="GK85" s="88"/>
      <c r="GL85" s="88"/>
      <c r="GM85" s="88"/>
      <c r="GN85" s="88"/>
      <c r="GO85" s="88"/>
      <c r="GP85" s="88"/>
      <c r="GQ85" s="88"/>
      <c r="GR85" s="88"/>
      <c r="GS85" s="88"/>
      <c r="GT85" s="88"/>
      <c r="GU85" s="88"/>
      <c r="GV85" s="88"/>
      <c r="GW85" s="88"/>
      <c r="GX85" s="88"/>
      <c r="GY85" s="88"/>
      <c r="GZ85" s="88"/>
      <c r="HA85" s="88"/>
      <c r="HB85" s="88"/>
      <c r="HC85" s="88"/>
      <c r="HD85" s="88"/>
      <c r="HE85" s="88"/>
      <c r="HF85" s="88"/>
      <c r="HG85" s="88"/>
      <c r="HH85" s="88"/>
      <c r="HI85" s="88"/>
      <c r="HJ85" s="88"/>
      <c r="HK85" s="88"/>
      <c r="HL85" s="88"/>
      <c r="HM85" s="88"/>
      <c r="HN85" s="88"/>
      <c r="HO85" s="88"/>
      <c r="HP85" s="88"/>
      <c r="HQ85" s="88"/>
      <c r="HR85" s="88"/>
      <c r="HS85" s="88"/>
      <c r="HT85" s="88"/>
      <c r="HU85" s="88"/>
      <c r="HV85" s="88"/>
      <c r="HW85" s="88"/>
      <c r="HX85" s="88"/>
      <c r="HY85" s="88"/>
      <c r="HZ85" s="88"/>
      <c r="IA85" s="88"/>
      <c r="IB85" s="88"/>
      <c r="IC85" s="88"/>
      <c r="ID85" s="88"/>
    </row>
    <row r="86" spans="1:238" s="89" customFormat="1" ht="28.5">
      <c r="A86" s="83" t="s">
        <v>85</v>
      </c>
      <c r="B86" s="84" t="s">
        <v>86</v>
      </c>
      <c r="C86" s="94" t="s">
        <v>20</v>
      </c>
      <c r="D86" s="86" t="s">
        <v>21</v>
      </c>
      <c r="E86" s="54">
        <v>0</v>
      </c>
      <c r="F86" s="54"/>
      <c r="G86" s="54">
        <v>4000000</v>
      </c>
      <c r="H86" s="54">
        <v>25</v>
      </c>
      <c r="I86" s="54">
        <f t="shared" si="7"/>
        <v>4000000</v>
      </c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  <c r="DZ86" s="88"/>
      <c r="EA86" s="88"/>
      <c r="EB86" s="88"/>
      <c r="EC86" s="88"/>
      <c r="ED86" s="88"/>
      <c r="EE86" s="88"/>
      <c r="EF86" s="88"/>
      <c r="EG86" s="88"/>
      <c r="EH86" s="88"/>
      <c r="EI86" s="88"/>
      <c r="EJ86" s="88"/>
      <c r="EK86" s="88"/>
      <c r="EL86" s="88"/>
      <c r="EM86" s="88"/>
      <c r="EN86" s="88"/>
      <c r="EO86" s="88"/>
      <c r="EP86" s="88"/>
      <c r="EQ86" s="88"/>
      <c r="ER86" s="88"/>
      <c r="ES86" s="88"/>
      <c r="ET86" s="88"/>
      <c r="EU86" s="88"/>
      <c r="EV86" s="88"/>
      <c r="EW86" s="88"/>
      <c r="EX86" s="88"/>
      <c r="EY86" s="88"/>
      <c r="EZ86" s="88"/>
      <c r="FA86" s="88"/>
      <c r="FB86" s="88"/>
      <c r="FC86" s="88"/>
      <c r="FD86" s="88"/>
      <c r="FE86" s="88"/>
      <c r="FF86" s="88"/>
      <c r="FG86" s="88"/>
      <c r="FH86" s="88"/>
      <c r="FI86" s="88"/>
      <c r="FJ86" s="88"/>
      <c r="FK86" s="88"/>
      <c r="FL86" s="88"/>
      <c r="FM86" s="88"/>
      <c r="FN86" s="88"/>
      <c r="FO86" s="88"/>
      <c r="FP86" s="88"/>
      <c r="FQ86" s="88"/>
      <c r="FR86" s="88"/>
      <c r="FS86" s="88"/>
      <c r="FT86" s="88"/>
      <c r="FU86" s="88"/>
      <c r="FV86" s="88"/>
      <c r="FW86" s="88"/>
      <c r="FX86" s="88"/>
      <c r="FY86" s="88"/>
      <c r="FZ86" s="88"/>
      <c r="GA86" s="88"/>
      <c r="GB86" s="88"/>
      <c r="GC86" s="88"/>
      <c r="GD86" s="88"/>
      <c r="GE86" s="88"/>
      <c r="GF86" s="88"/>
      <c r="GG86" s="88"/>
      <c r="GH86" s="88"/>
      <c r="GI86" s="88"/>
      <c r="GJ86" s="88"/>
      <c r="GK86" s="88"/>
      <c r="GL86" s="88"/>
      <c r="GM86" s="88"/>
      <c r="GN86" s="88"/>
      <c r="GO86" s="88"/>
      <c r="GP86" s="88"/>
      <c r="GQ86" s="88"/>
      <c r="GR86" s="88"/>
      <c r="GS86" s="88"/>
      <c r="GT86" s="88"/>
      <c r="GU86" s="88"/>
      <c r="GV86" s="88"/>
      <c r="GW86" s="88"/>
      <c r="GX86" s="88"/>
      <c r="GY86" s="88"/>
      <c r="GZ86" s="88"/>
      <c r="HA86" s="88"/>
      <c r="HB86" s="88"/>
      <c r="HC86" s="88"/>
      <c r="HD86" s="88"/>
      <c r="HE86" s="88"/>
      <c r="HF86" s="88"/>
      <c r="HG86" s="88"/>
      <c r="HH86" s="88"/>
      <c r="HI86" s="88"/>
      <c r="HJ86" s="88"/>
      <c r="HK86" s="88"/>
      <c r="HL86" s="88"/>
      <c r="HM86" s="88"/>
      <c r="HN86" s="88"/>
      <c r="HO86" s="88"/>
      <c r="HP86" s="88"/>
      <c r="HQ86" s="88"/>
      <c r="HR86" s="88"/>
      <c r="HS86" s="88"/>
      <c r="HT86" s="88"/>
      <c r="HU86" s="88"/>
      <c r="HV86" s="88"/>
      <c r="HW86" s="88"/>
      <c r="HX86" s="88"/>
      <c r="HY86" s="88"/>
      <c r="HZ86" s="88"/>
      <c r="IA86" s="88"/>
      <c r="IB86" s="88"/>
      <c r="IC86" s="88"/>
      <c r="ID86" s="88"/>
    </row>
    <row r="87" spans="1:238" s="89" customFormat="1" ht="28.5">
      <c r="A87" s="90" t="s">
        <v>87</v>
      </c>
      <c r="B87" s="95" t="s">
        <v>88</v>
      </c>
      <c r="C87" s="92" t="s">
        <v>20</v>
      </c>
      <c r="D87" s="93" t="s">
        <v>21</v>
      </c>
      <c r="E87" s="28">
        <v>0</v>
      </c>
      <c r="F87" s="28"/>
      <c r="G87" s="28">
        <v>1000000</v>
      </c>
      <c r="H87" s="28">
        <v>22</v>
      </c>
      <c r="I87" s="28">
        <f t="shared" si="7"/>
        <v>1000000</v>
      </c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8"/>
      <c r="DZ87" s="88"/>
      <c r="EA87" s="88"/>
      <c r="EB87" s="88"/>
      <c r="EC87" s="88"/>
      <c r="ED87" s="88"/>
      <c r="EE87" s="88"/>
      <c r="EF87" s="88"/>
      <c r="EG87" s="88"/>
      <c r="EH87" s="88"/>
      <c r="EI87" s="88"/>
      <c r="EJ87" s="88"/>
      <c r="EK87" s="88"/>
      <c r="EL87" s="88"/>
      <c r="EM87" s="88"/>
      <c r="EN87" s="88"/>
      <c r="EO87" s="88"/>
      <c r="EP87" s="88"/>
      <c r="EQ87" s="88"/>
      <c r="ER87" s="88"/>
      <c r="ES87" s="88"/>
      <c r="ET87" s="88"/>
      <c r="EU87" s="88"/>
      <c r="EV87" s="88"/>
      <c r="EW87" s="88"/>
      <c r="EX87" s="88"/>
      <c r="EY87" s="88"/>
      <c r="EZ87" s="88"/>
      <c r="FA87" s="88"/>
      <c r="FB87" s="88"/>
      <c r="FC87" s="88"/>
      <c r="FD87" s="88"/>
      <c r="FE87" s="88"/>
      <c r="FF87" s="88"/>
      <c r="FG87" s="88"/>
      <c r="FH87" s="88"/>
      <c r="FI87" s="88"/>
      <c r="FJ87" s="88"/>
      <c r="FK87" s="88"/>
      <c r="FL87" s="88"/>
      <c r="FM87" s="88"/>
      <c r="FN87" s="88"/>
      <c r="FO87" s="88"/>
      <c r="FP87" s="88"/>
      <c r="FQ87" s="88"/>
      <c r="FR87" s="88"/>
      <c r="FS87" s="88"/>
      <c r="FT87" s="88"/>
      <c r="FU87" s="88"/>
      <c r="FV87" s="88"/>
      <c r="FW87" s="88"/>
      <c r="FX87" s="88"/>
      <c r="FY87" s="88"/>
      <c r="FZ87" s="88"/>
      <c r="GA87" s="88"/>
      <c r="GB87" s="88"/>
      <c r="GC87" s="88"/>
      <c r="GD87" s="88"/>
      <c r="GE87" s="88"/>
      <c r="GF87" s="88"/>
      <c r="GG87" s="88"/>
      <c r="GH87" s="88"/>
      <c r="GI87" s="88"/>
      <c r="GJ87" s="88"/>
      <c r="GK87" s="88"/>
      <c r="GL87" s="88"/>
      <c r="GM87" s="88"/>
      <c r="GN87" s="88"/>
      <c r="GO87" s="88"/>
      <c r="GP87" s="88"/>
      <c r="GQ87" s="88"/>
      <c r="GR87" s="88"/>
      <c r="GS87" s="88"/>
      <c r="GT87" s="88"/>
      <c r="GU87" s="88"/>
      <c r="GV87" s="88"/>
      <c r="GW87" s="88"/>
      <c r="GX87" s="88"/>
      <c r="GY87" s="88"/>
      <c r="GZ87" s="88"/>
      <c r="HA87" s="88"/>
      <c r="HB87" s="88"/>
      <c r="HC87" s="88"/>
      <c r="HD87" s="88"/>
      <c r="HE87" s="88"/>
      <c r="HF87" s="88"/>
      <c r="HG87" s="88"/>
      <c r="HH87" s="88"/>
      <c r="HI87" s="88"/>
      <c r="HJ87" s="88"/>
      <c r="HK87" s="88"/>
      <c r="HL87" s="88"/>
      <c r="HM87" s="88"/>
      <c r="HN87" s="88"/>
      <c r="HO87" s="88"/>
      <c r="HP87" s="88"/>
      <c r="HQ87" s="88"/>
      <c r="HR87" s="88"/>
      <c r="HS87" s="88"/>
      <c r="HT87" s="88"/>
      <c r="HU87" s="88"/>
      <c r="HV87" s="88"/>
      <c r="HW87" s="88"/>
      <c r="HX87" s="88"/>
      <c r="HY87" s="88"/>
      <c r="HZ87" s="88"/>
      <c r="IA87" s="88"/>
      <c r="IB87" s="88"/>
      <c r="IC87" s="88"/>
      <c r="ID87" s="88"/>
    </row>
    <row r="88" spans="1:238" s="89" customFormat="1">
      <c r="A88" s="83" t="s">
        <v>89</v>
      </c>
      <c r="B88" s="84" t="s">
        <v>90</v>
      </c>
      <c r="C88" s="94" t="s">
        <v>20</v>
      </c>
      <c r="D88" s="86" t="s">
        <v>21</v>
      </c>
      <c r="E88" s="54">
        <v>0</v>
      </c>
      <c r="F88" s="54"/>
      <c r="G88" s="54">
        <v>2500000</v>
      </c>
      <c r="H88" s="54">
        <v>43</v>
      </c>
      <c r="I88" s="54">
        <f t="shared" si="7"/>
        <v>2500000</v>
      </c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  <c r="DB88" s="88"/>
      <c r="DC88" s="88"/>
      <c r="DD88" s="88"/>
      <c r="DE88" s="88"/>
      <c r="DF88" s="88"/>
      <c r="DG88" s="88"/>
      <c r="DH88" s="88"/>
      <c r="DI88" s="88"/>
      <c r="DJ88" s="88"/>
      <c r="DK88" s="88"/>
      <c r="DL88" s="88"/>
      <c r="DM88" s="88"/>
      <c r="DN88" s="88"/>
      <c r="DO88" s="88"/>
      <c r="DP88" s="88"/>
      <c r="DQ88" s="88"/>
      <c r="DR88" s="88"/>
      <c r="DS88" s="88"/>
      <c r="DT88" s="88"/>
      <c r="DU88" s="88"/>
      <c r="DV88" s="88"/>
      <c r="DW88" s="88"/>
      <c r="DX88" s="88"/>
      <c r="DY88" s="88"/>
      <c r="DZ88" s="88"/>
      <c r="EA88" s="88"/>
      <c r="EB88" s="88"/>
      <c r="EC88" s="88"/>
      <c r="ED88" s="88"/>
      <c r="EE88" s="88"/>
      <c r="EF88" s="88"/>
      <c r="EG88" s="88"/>
      <c r="EH88" s="88"/>
      <c r="EI88" s="88"/>
      <c r="EJ88" s="88"/>
      <c r="EK88" s="88"/>
      <c r="EL88" s="88"/>
      <c r="EM88" s="88"/>
      <c r="EN88" s="88"/>
      <c r="EO88" s="88"/>
      <c r="EP88" s="88"/>
      <c r="EQ88" s="88"/>
      <c r="ER88" s="88"/>
      <c r="ES88" s="88"/>
      <c r="ET88" s="88"/>
      <c r="EU88" s="88"/>
      <c r="EV88" s="88"/>
      <c r="EW88" s="88"/>
      <c r="EX88" s="88"/>
      <c r="EY88" s="88"/>
      <c r="EZ88" s="88"/>
      <c r="FA88" s="88"/>
      <c r="FB88" s="88"/>
      <c r="FC88" s="88"/>
      <c r="FD88" s="88"/>
      <c r="FE88" s="88"/>
      <c r="FF88" s="88"/>
      <c r="FG88" s="88"/>
      <c r="FH88" s="88"/>
      <c r="FI88" s="88"/>
      <c r="FJ88" s="88"/>
      <c r="FK88" s="88"/>
      <c r="FL88" s="88"/>
      <c r="FM88" s="88"/>
      <c r="FN88" s="88"/>
      <c r="FO88" s="88"/>
      <c r="FP88" s="88"/>
      <c r="FQ88" s="88"/>
      <c r="FR88" s="88"/>
      <c r="FS88" s="88"/>
      <c r="FT88" s="88"/>
      <c r="FU88" s="88"/>
      <c r="FV88" s="88"/>
      <c r="FW88" s="88"/>
      <c r="FX88" s="88"/>
      <c r="FY88" s="88"/>
      <c r="FZ88" s="88"/>
      <c r="GA88" s="88"/>
      <c r="GB88" s="88"/>
      <c r="GC88" s="88"/>
      <c r="GD88" s="88"/>
      <c r="GE88" s="88"/>
      <c r="GF88" s="88"/>
      <c r="GG88" s="88"/>
      <c r="GH88" s="88"/>
      <c r="GI88" s="88"/>
      <c r="GJ88" s="88"/>
      <c r="GK88" s="88"/>
      <c r="GL88" s="88"/>
      <c r="GM88" s="88"/>
      <c r="GN88" s="88"/>
      <c r="GO88" s="88"/>
      <c r="GP88" s="88"/>
      <c r="GQ88" s="88"/>
      <c r="GR88" s="88"/>
      <c r="GS88" s="88"/>
      <c r="GT88" s="88"/>
      <c r="GU88" s="88"/>
      <c r="GV88" s="88"/>
      <c r="GW88" s="88"/>
      <c r="GX88" s="88"/>
      <c r="GY88" s="88"/>
      <c r="GZ88" s="88"/>
      <c r="HA88" s="88"/>
      <c r="HB88" s="88"/>
      <c r="HC88" s="88"/>
      <c r="HD88" s="88"/>
      <c r="HE88" s="88"/>
      <c r="HF88" s="88"/>
      <c r="HG88" s="88"/>
      <c r="HH88" s="88"/>
      <c r="HI88" s="88"/>
      <c r="HJ88" s="88"/>
      <c r="HK88" s="88"/>
      <c r="HL88" s="88"/>
      <c r="HM88" s="88"/>
      <c r="HN88" s="88"/>
      <c r="HO88" s="88"/>
      <c r="HP88" s="88"/>
      <c r="HQ88" s="88"/>
      <c r="HR88" s="88"/>
      <c r="HS88" s="88"/>
      <c r="HT88" s="88"/>
      <c r="HU88" s="88"/>
      <c r="HV88" s="88"/>
      <c r="HW88" s="88"/>
      <c r="HX88" s="88"/>
      <c r="HY88" s="88"/>
      <c r="HZ88" s="88"/>
      <c r="IA88" s="88"/>
      <c r="IB88" s="88"/>
      <c r="IC88" s="88"/>
      <c r="ID88" s="88"/>
    </row>
    <row r="89" spans="1:238" s="89" customFormat="1" ht="28.5">
      <c r="A89" s="90" t="s">
        <v>91</v>
      </c>
      <c r="B89" s="91" t="s">
        <v>92</v>
      </c>
      <c r="C89" s="92" t="s">
        <v>20</v>
      </c>
      <c r="D89" s="93" t="s">
        <v>21</v>
      </c>
      <c r="E89" s="28">
        <v>0</v>
      </c>
      <c r="F89" s="28"/>
      <c r="G89" s="28">
        <v>2000000</v>
      </c>
      <c r="H89" s="28">
        <v>23</v>
      </c>
      <c r="I89" s="28">
        <f t="shared" si="7"/>
        <v>2000000</v>
      </c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  <c r="DB89" s="88"/>
      <c r="DC89" s="88"/>
      <c r="DD89" s="88"/>
      <c r="DE89" s="88"/>
      <c r="DF89" s="88"/>
      <c r="DG89" s="88"/>
      <c r="DH89" s="88"/>
      <c r="DI89" s="88"/>
      <c r="DJ89" s="88"/>
      <c r="DK89" s="88"/>
      <c r="DL89" s="88"/>
      <c r="DM89" s="88"/>
      <c r="DN89" s="88"/>
      <c r="DO89" s="88"/>
      <c r="DP89" s="88"/>
      <c r="DQ89" s="88"/>
      <c r="DR89" s="88"/>
      <c r="DS89" s="88"/>
      <c r="DT89" s="88"/>
      <c r="DU89" s="88"/>
      <c r="DV89" s="88"/>
      <c r="DW89" s="88"/>
      <c r="DX89" s="88"/>
      <c r="DY89" s="88"/>
      <c r="DZ89" s="88"/>
      <c r="EA89" s="88"/>
      <c r="EB89" s="88"/>
      <c r="EC89" s="88"/>
      <c r="ED89" s="88"/>
      <c r="EE89" s="88"/>
      <c r="EF89" s="88"/>
      <c r="EG89" s="88"/>
      <c r="EH89" s="88"/>
      <c r="EI89" s="88"/>
      <c r="EJ89" s="88"/>
      <c r="EK89" s="88"/>
      <c r="EL89" s="88"/>
      <c r="EM89" s="88"/>
      <c r="EN89" s="88"/>
      <c r="EO89" s="88"/>
      <c r="EP89" s="88"/>
      <c r="EQ89" s="88"/>
      <c r="ER89" s="88"/>
      <c r="ES89" s="88"/>
      <c r="ET89" s="88"/>
      <c r="EU89" s="88"/>
      <c r="EV89" s="88"/>
      <c r="EW89" s="88"/>
      <c r="EX89" s="88"/>
      <c r="EY89" s="88"/>
      <c r="EZ89" s="88"/>
      <c r="FA89" s="88"/>
      <c r="FB89" s="88"/>
      <c r="FC89" s="88"/>
      <c r="FD89" s="88"/>
      <c r="FE89" s="88"/>
      <c r="FF89" s="88"/>
      <c r="FG89" s="88"/>
      <c r="FH89" s="88"/>
      <c r="FI89" s="88"/>
      <c r="FJ89" s="88"/>
      <c r="FK89" s="88"/>
      <c r="FL89" s="88"/>
      <c r="FM89" s="88"/>
      <c r="FN89" s="88"/>
      <c r="FO89" s="88"/>
      <c r="FP89" s="88"/>
      <c r="FQ89" s="88"/>
      <c r="FR89" s="88"/>
      <c r="FS89" s="88"/>
      <c r="FT89" s="88"/>
      <c r="FU89" s="88"/>
      <c r="FV89" s="88"/>
      <c r="FW89" s="88"/>
      <c r="FX89" s="88"/>
      <c r="FY89" s="88"/>
      <c r="FZ89" s="88"/>
      <c r="GA89" s="88"/>
      <c r="GB89" s="88"/>
      <c r="GC89" s="88"/>
      <c r="GD89" s="88"/>
      <c r="GE89" s="88"/>
      <c r="GF89" s="88"/>
      <c r="GG89" s="88"/>
      <c r="GH89" s="88"/>
      <c r="GI89" s="88"/>
      <c r="GJ89" s="88"/>
      <c r="GK89" s="88"/>
      <c r="GL89" s="88"/>
      <c r="GM89" s="88"/>
      <c r="GN89" s="88"/>
      <c r="GO89" s="88"/>
      <c r="GP89" s="88"/>
      <c r="GQ89" s="88"/>
      <c r="GR89" s="88"/>
      <c r="GS89" s="88"/>
      <c r="GT89" s="88"/>
      <c r="GU89" s="88"/>
      <c r="GV89" s="88"/>
      <c r="GW89" s="88"/>
      <c r="GX89" s="88"/>
      <c r="GY89" s="88"/>
      <c r="GZ89" s="88"/>
      <c r="HA89" s="88"/>
      <c r="HB89" s="88"/>
      <c r="HC89" s="88"/>
      <c r="HD89" s="88"/>
      <c r="HE89" s="88"/>
      <c r="HF89" s="88"/>
      <c r="HG89" s="88"/>
      <c r="HH89" s="88"/>
      <c r="HI89" s="88"/>
      <c r="HJ89" s="88"/>
      <c r="HK89" s="88"/>
      <c r="HL89" s="88"/>
      <c r="HM89" s="88"/>
      <c r="HN89" s="88"/>
      <c r="HO89" s="88"/>
      <c r="HP89" s="88"/>
      <c r="HQ89" s="88"/>
      <c r="HR89" s="88"/>
      <c r="HS89" s="88"/>
      <c r="HT89" s="88"/>
      <c r="HU89" s="88"/>
      <c r="HV89" s="88"/>
      <c r="HW89" s="88"/>
      <c r="HX89" s="88"/>
      <c r="HY89" s="88"/>
      <c r="HZ89" s="88"/>
      <c r="IA89" s="88"/>
      <c r="IB89" s="88"/>
      <c r="IC89" s="88"/>
      <c r="ID89" s="88"/>
    </row>
    <row r="90" spans="1:238" s="89" customFormat="1" ht="28.5">
      <c r="A90" s="83" t="s">
        <v>93</v>
      </c>
      <c r="B90" s="84" t="s">
        <v>94</v>
      </c>
      <c r="C90" s="94" t="s">
        <v>20</v>
      </c>
      <c r="D90" s="86" t="s">
        <v>21</v>
      </c>
      <c r="E90" s="54">
        <v>0</v>
      </c>
      <c r="F90" s="54"/>
      <c r="G90" s="54">
        <v>3000000</v>
      </c>
      <c r="H90" s="54">
        <v>58</v>
      </c>
      <c r="I90" s="54">
        <f t="shared" si="7"/>
        <v>3000000</v>
      </c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88"/>
      <c r="DD90" s="88"/>
      <c r="DE90" s="88"/>
      <c r="DF90" s="88"/>
      <c r="DG90" s="88"/>
      <c r="DH90" s="88"/>
      <c r="DI90" s="88"/>
      <c r="DJ90" s="88"/>
      <c r="DK90" s="88"/>
      <c r="DL90" s="88"/>
      <c r="DM90" s="88"/>
      <c r="DN90" s="88"/>
      <c r="DO90" s="88"/>
      <c r="DP90" s="88"/>
      <c r="DQ90" s="88"/>
      <c r="DR90" s="88"/>
      <c r="DS90" s="88"/>
      <c r="DT90" s="88"/>
      <c r="DU90" s="88"/>
      <c r="DV90" s="88"/>
      <c r="DW90" s="88"/>
      <c r="DX90" s="88"/>
      <c r="DY90" s="88"/>
      <c r="DZ90" s="88"/>
      <c r="EA90" s="88"/>
      <c r="EB90" s="88"/>
      <c r="EC90" s="88"/>
      <c r="ED90" s="88"/>
      <c r="EE90" s="88"/>
      <c r="EF90" s="88"/>
      <c r="EG90" s="88"/>
      <c r="EH90" s="88"/>
      <c r="EI90" s="88"/>
      <c r="EJ90" s="88"/>
      <c r="EK90" s="88"/>
      <c r="EL90" s="88"/>
      <c r="EM90" s="88"/>
      <c r="EN90" s="88"/>
      <c r="EO90" s="88"/>
      <c r="EP90" s="88"/>
      <c r="EQ90" s="88"/>
      <c r="ER90" s="88"/>
      <c r="ES90" s="88"/>
      <c r="ET90" s="88"/>
      <c r="EU90" s="88"/>
      <c r="EV90" s="88"/>
      <c r="EW90" s="88"/>
      <c r="EX90" s="88"/>
      <c r="EY90" s="88"/>
      <c r="EZ90" s="88"/>
      <c r="FA90" s="88"/>
      <c r="FB90" s="88"/>
      <c r="FC90" s="88"/>
      <c r="FD90" s="88"/>
      <c r="FE90" s="88"/>
      <c r="FF90" s="88"/>
      <c r="FG90" s="88"/>
      <c r="FH90" s="88"/>
      <c r="FI90" s="88"/>
      <c r="FJ90" s="88"/>
      <c r="FK90" s="88"/>
      <c r="FL90" s="88"/>
      <c r="FM90" s="88"/>
      <c r="FN90" s="88"/>
      <c r="FO90" s="88"/>
      <c r="FP90" s="88"/>
      <c r="FQ90" s="88"/>
      <c r="FR90" s="88"/>
      <c r="FS90" s="88"/>
      <c r="FT90" s="88"/>
      <c r="FU90" s="88"/>
      <c r="FV90" s="88"/>
      <c r="FW90" s="88"/>
      <c r="FX90" s="88"/>
      <c r="FY90" s="88"/>
      <c r="FZ90" s="88"/>
      <c r="GA90" s="88"/>
      <c r="GB90" s="88"/>
      <c r="GC90" s="88"/>
      <c r="GD90" s="88"/>
      <c r="GE90" s="88"/>
      <c r="GF90" s="88"/>
      <c r="GG90" s="88"/>
      <c r="GH90" s="88"/>
      <c r="GI90" s="88"/>
      <c r="GJ90" s="88"/>
      <c r="GK90" s="88"/>
      <c r="GL90" s="88"/>
      <c r="GM90" s="88"/>
      <c r="GN90" s="88"/>
      <c r="GO90" s="88"/>
      <c r="GP90" s="88"/>
      <c r="GQ90" s="88"/>
      <c r="GR90" s="88"/>
      <c r="GS90" s="88"/>
      <c r="GT90" s="88"/>
      <c r="GU90" s="88"/>
      <c r="GV90" s="88"/>
      <c r="GW90" s="88"/>
      <c r="GX90" s="88"/>
      <c r="GY90" s="88"/>
      <c r="GZ90" s="88"/>
      <c r="HA90" s="88"/>
      <c r="HB90" s="88"/>
      <c r="HC90" s="88"/>
      <c r="HD90" s="88"/>
      <c r="HE90" s="88"/>
      <c r="HF90" s="88"/>
      <c r="HG90" s="88"/>
      <c r="HH90" s="88"/>
      <c r="HI90" s="88"/>
      <c r="HJ90" s="88"/>
      <c r="HK90" s="88"/>
      <c r="HL90" s="88"/>
      <c r="HM90" s="88"/>
      <c r="HN90" s="88"/>
      <c r="HO90" s="88"/>
      <c r="HP90" s="88"/>
      <c r="HQ90" s="88"/>
      <c r="HR90" s="88"/>
      <c r="HS90" s="88"/>
      <c r="HT90" s="88"/>
      <c r="HU90" s="88"/>
      <c r="HV90" s="88"/>
      <c r="HW90" s="88"/>
      <c r="HX90" s="88"/>
      <c r="HY90" s="88"/>
      <c r="HZ90" s="88"/>
      <c r="IA90" s="88"/>
      <c r="IB90" s="88"/>
      <c r="IC90" s="88"/>
      <c r="ID90" s="88"/>
    </row>
    <row r="91" spans="1:238" s="89" customFormat="1" ht="28.5">
      <c r="A91" s="97" t="s">
        <v>95</v>
      </c>
      <c r="B91" s="98" t="s">
        <v>96</v>
      </c>
      <c r="C91" s="99" t="s">
        <v>97</v>
      </c>
      <c r="D91" s="100" t="s">
        <v>98</v>
      </c>
      <c r="E91" s="69">
        <v>20000000</v>
      </c>
      <c r="F91" s="69">
        <v>2</v>
      </c>
      <c r="G91" s="69">
        <v>0</v>
      </c>
      <c r="H91" s="69"/>
      <c r="I91" s="69">
        <f t="shared" si="7"/>
        <v>20000000</v>
      </c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/>
      <c r="EJ91" s="88"/>
      <c r="EK91" s="88"/>
      <c r="EL91" s="88"/>
      <c r="EM91" s="88"/>
      <c r="EN91" s="88"/>
      <c r="EO91" s="88"/>
      <c r="EP91" s="88"/>
      <c r="EQ91" s="88"/>
      <c r="ER91" s="88"/>
      <c r="ES91" s="88"/>
      <c r="ET91" s="88"/>
      <c r="EU91" s="88"/>
      <c r="EV91" s="88"/>
      <c r="EW91" s="88"/>
      <c r="EX91" s="88"/>
      <c r="EY91" s="88"/>
      <c r="EZ91" s="88"/>
      <c r="FA91" s="88"/>
      <c r="FB91" s="88"/>
      <c r="FC91" s="88"/>
      <c r="FD91" s="88"/>
      <c r="FE91" s="88"/>
      <c r="FF91" s="88"/>
      <c r="FG91" s="88"/>
      <c r="FH91" s="88"/>
      <c r="FI91" s="88"/>
      <c r="FJ91" s="88"/>
      <c r="FK91" s="88"/>
      <c r="FL91" s="88"/>
      <c r="FM91" s="88"/>
      <c r="FN91" s="88"/>
      <c r="FO91" s="88"/>
      <c r="FP91" s="88"/>
      <c r="FQ91" s="88"/>
      <c r="FR91" s="88"/>
      <c r="FS91" s="88"/>
      <c r="FT91" s="88"/>
      <c r="FU91" s="88"/>
      <c r="FV91" s="88"/>
      <c r="FW91" s="88"/>
      <c r="FX91" s="88"/>
      <c r="FY91" s="88"/>
      <c r="FZ91" s="88"/>
      <c r="GA91" s="88"/>
      <c r="GB91" s="88"/>
      <c r="GC91" s="88"/>
      <c r="GD91" s="88"/>
      <c r="GE91" s="88"/>
      <c r="GF91" s="88"/>
      <c r="GG91" s="88"/>
      <c r="GH91" s="88"/>
      <c r="GI91" s="88"/>
      <c r="GJ91" s="88"/>
      <c r="GK91" s="88"/>
      <c r="GL91" s="88"/>
      <c r="GM91" s="88"/>
      <c r="GN91" s="88"/>
      <c r="GO91" s="88"/>
      <c r="GP91" s="88"/>
      <c r="GQ91" s="88"/>
      <c r="GR91" s="88"/>
      <c r="GS91" s="88"/>
      <c r="GT91" s="88"/>
      <c r="GU91" s="88"/>
      <c r="GV91" s="88"/>
      <c r="GW91" s="88"/>
      <c r="GX91" s="88"/>
      <c r="GY91" s="88"/>
      <c r="GZ91" s="88"/>
      <c r="HA91" s="88"/>
      <c r="HB91" s="88"/>
      <c r="HC91" s="88"/>
      <c r="HD91" s="88"/>
      <c r="HE91" s="88"/>
      <c r="HF91" s="88"/>
      <c r="HG91" s="88"/>
      <c r="HH91" s="88"/>
      <c r="HI91" s="88"/>
      <c r="HJ91" s="88"/>
      <c r="HK91" s="88"/>
      <c r="HL91" s="88"/>
      <c r="HM91" s="88"/>
      <c r="HN91" s="88"/>
      <c r="HO91" s="88"/>
      <c r="HP91" s="88"/>
      <c r="HQ91" s="88"/>
      <c r="HR91" s="88"/>
      <c r="HS91" s="88"/>
      <c r="HT91" s="88"/>
      <c r="HU91" s="88"/>
      <c r="HV91" s="88"/>
      <c r="HW91" s="88"/>
      <c r="HX91" s="88"/>
      <c r="HY91" s="88"/>
      <c r="HZ91" s="88"/>
      <c r="IA91" s="88"/>
      <c r="IB91" s="88"/>
      <c r="IC91" s="88"/>
      <c r="ID91" s="88"/>
    </row>
    <row r="92" spans="1:238" s="89" customFormat="1" ht="42.75" hidden="1">
      <c r="A92" s="101" t="s">
        <v>99</v>
      </c>
      <c r="B92" s="102" t="s">
        <v>100</v>
      </c>
      <c r="C92" s="85" t="s">
        <v>20</v>
      </c>
      <c r="D92" s="103" t="s">
        <v>21</v>
      </c>
      <c r="E92" s="104">
        <f>'[5]3A REGIÃO'!E219</f>
        <v>0</v>
      </c>
      <c r="F92" s="104"/>
      <c r="G92" s="104">
        <f>'[5]3A REGIÃO'!F219</f>
        <v>0</v>
      </c>
      <c r="H92" s="104"/>
      <c r="I92" s="104">
        <f>'[5]3A REGIÃO'!G219</f>
        <v>0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8"/>
      <c r="EW92" s="88"/>
      <c r="EX92" s="88"/>
      <c r="EY92" s="88"/>
      <c r="EZ92" s="88"/>
      <c r="FA92" s="88"/>
      <c r="FB92" s="88"/>
      <c r="FC92" s="88"/>
      <c r="FD92" s="88"/>
      <c r="FE92" s="88"/>
      <c r="FF92" s="88"/>
      <c r="FG92" s="88"/>
      <c r="FH92" s="88"/>
      <c r="FI92" s="88"/>
      <c r="FJ92" s="88"/>
      <c r="FK92" s="88"/>
      <c r="FL92" s="88"/>
      <c r="FM92" s="88"/>
      <c r="FN92" s="88"/>
      <c r="FO92" s="88"/>
      <c r="FP92" s="88"/>
      <c r="FQ92" s="88"/>
      <c r="FR92" s="88"/>
      <c r="FS92" s="88"/>
      <c r="FT92" s="88"/>
      <c r="FU92" s="88"/>
      <c r="FV92" s="88"/>
      <c r="FW92" s="88"/>
      <c r="FX92" s="88"/>
      <c r="FY92" s="88"/>
      <c r="FZ92" s="88"/>
      <c r="GA92" s="88"/>
      <c r="GB92" s="88"/>
      <c r="GC92" s="88"/>
      <c r="GD92" s="88"/>
      <c r="GE92" s="88"/>
      <c r="GF92" s="88"/>
      <c r="GG92" s="88"/>
      <c r="GH92" s="88"/>
      <c r="GI92" s="88"/>
      <c r="GJ92" s="88"/>
      <c r="GK92" s="88"/>
      <c r="GL92" s="88"/>
      <c r="GM92" s="88"/>
      <c r="GN92" s="88"/>
      <c r="GO92" s="88"/>
      <c r="GP92" s="88"/>
      <c r="GQ92" s="88"/>
      <c r="GR92" s="88"/>
      <c r="GS92" s="88"/>
      <c r="GT92" s="88"/>
      <c r="GU92" s="88"/>
      <c r="GV92" s="88"/>
      <c r="GW92" s="88"/>
      <c r="GX92" s="88"/>
      <c r="GY92" s="88"/>
      <c r="GZ92" s="88"/>
      <c r="HA92" s="88"/>
      <c r="HB92" s="88"/>
      <c r="HC92" s="88"/>
      <c r="HD92" s="88"/>
      <c r="HE92" s="88"/>
      <c r="HF92" s="88"/>
      <c r="HG92" s="88"/>
      <c r="HH92" s="88"/>
      <c r="HI92" s="88"/>
      <c r="HJ92" s="88"/>
      <c r="HK92" s="88"/>
      <c r="HL92" s="88"/>
      <c r="HM92" s="88"/>
      <c r="HN92" s="88"/>
      <c r="HO92" s="88"/>
      <c r="HP92" s="88"/>
      <c r="HQ92" s="88"/>
      <c r="HR92" s="88"/>
      <c r="HS92" s="88"/>
      <c r="HT92" s="88"/>
      <c r="HU92" s="88"/>
      <c r="HV92" s="88"/>
      <c r="HW92" s="88"/>
      <c r="HX92" s="88"/>
      <c r="HY92" s="88"/>
      <c r="HZ92" s="88"/>
      <c r="IA92" s="88"/>
      <c r="IB92" s="88"/>
      <c r="IC92" s="88"/>
      <c r="ID92" s="88"/>
    </row>
    <row r="93" spans="1:238" s="89" customFormat="1" ht="28.5" hidden="1">
      <c r="A93" s="90" t="s">
        <v>101</v>
      </c>
      <c r="B93" s="91" t="s">
        <v>102</v>
      </c>
      <c r="C93" s="92" t="s">
        <v>20</v>
      </c>
      <c r="D93" s="93" t="s">
        <v>21</v>
      </c>
      <c r="E93" s="28">
        <f>'[5]3A REGIÃO'!E220</f>
        <v>0</v>
      </c>
      <c r="F93" s="28"/>
      <c r="G93" s="28">
        <f>'[5]3A REGIÃO'!F220</f>
        <v>0</v>
      </c>
      <c r="H93" s="28"/>
      <c r="I93" s="28">
        <f>'[5]3A REGIÃO'!G220</f>
        <v>0</v>
      </c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  <c r="EL93" s="88"/>
      <c r="EM93" s="88"/>
      <c r="EN93" s="88"/>
      <c r="EO93" s="88"/>
      <c r="EP93" s="88"/>
      <c r="EQ93" s="88"/>
      <c r="ER93" s="88"/>
      <c r="ES93" s="88"/>
      <c r="ET93" s="88"/>
      <c r="EU93" s="88"/>
      <c r="EV93" s="88"/>
      <c r="EW93" s="88"/>
      <c r="EX93" s="88"/>
      <c r="EY93" s="88"/>
      <c r="EZ93" s="88"/>
      <c r="FA93" s="88"/>
      <c r="FB93" s="88"/>
      <c r="FC93" s="88"/>
      <c r="FD93" s="88"/>
      <c r="FE93" s="88"/>
      <c r="FF93" s="88"/>
      <c r="FG93" s="88"/>
      <c r="FH93" s="88"/>
      <c r="FI93" s="88"/>
      <c r="FJ93" s="88"/>
      <c r="FK93" s="88"/>
      <c r="FL93" s="88"/>
      <c r="FM93" s="88"/>
      <c r="FN93" s="88"/>
      <c r="FO93" s="88"/>
      <c r="FP93" s="88"/>
      <c r="FQ93" s="88"/>
      <c r="FR93" s="88"/>
      <c r="FS93" s="88"/>
      <c r="FT93" s="88"/>
      <c r="FU93" s="88"/>
      <c r="FV93" s="88"/>
      <c r="FW93" s="88"/>
      <c r="FX93" s="88"/>
      <c r="FY93" s="88"/>
      <c r="FZ93" s="88"/>
      <c r="GA93" s="88"/>
      <c r="GB93" s="88"/>
      <c r="GC93" s="88"/>
      <c r="GD93" s="88"/>
      <c r="GE93" s="88"/>
      <c r="GF93" s="88"/>
      <c r="GG93" s="88"/>
      <c r="GH93" s="88"/>
      <c r="GI93" s="88"/>
      <c r="GJ93" s="88"/>
      <c r="GK93" s="88"/>
      <c r="GL93" s="88"/>
      <c r="GM93" s="88"/>
      <c r="GN93" s="88"/>
      <c r="GO93" s="88"/>
      <c r="GP93" s="88"/>
      <c r="GQ93" s="88"/>
      <c r="GR93" s="88"/>
      <c r="GS93" s="88"/>
      <c r="GT93" s="88"/>
      <c r="GU93" s="88"/>
      <c r="GV93" s="88"/>
      <c r="GW93" s="88"/>
      <c r="GX93" s="88"/>
      <c r="GY93" s="88"/>
      <c r="GZ93" s="88"/>
      <c r="HA93" s="88"/>
      <c r="HB93" s="88"/>
      <c r="HC93" s="88"/>
      <c r="HD93" s="88"/>
      <c r="HE93" s="88"/>
      <c r="HF93" s="88"/>
      <c r="HG93" s="88"/>
      <c r="HH93" s="88"/>
      <c r="HI93" s="88"/>
      <c r="HJ93" s="88"/>
      <c r="HK93" s="88"/>
      <c r="HL93" s="88"/>
      <c r="HM93" s="88"/>
      <c r="HN93" s="88"/>
      <c r="HO93" s="88"/>
      <c r="HP93" s="88"/>
      <c r="HQ93" s="88"/>
      <c r="HR93" s="88"/>
      <c r="HS93" s="88"/>
      <c r="HT93" s="88"/>
      <c r="HU93" s="88"/>
      <c r="HV93" s="88"/>
      <c r="HW93" s="88"/>
      <c r="HX93" s="88"/>
      <c r="HY93" s="88"/>
      <c r="HZ93" s="88"/>
      <c r="IA93" s="88"/>
      <c r="IB93" s="88"/>
      <c r="IC93" s="88"/>
      <c r="ID93" s="88"/>
    </row>
    <row r="94" spans="1:238" s="89" customFormat="1" ht="28.5" hidden="1">
      <c r="A94" s="101" t="s">
        <v>103</v>
      </c>
      <c r="B94" s="102" t="s">
        <v>104</v>
      </c>
      <c r="C94" s="85" t="s">
        <v>20</v>
      </c>
      <c r="D94" s="103" t="s">
        <v>21</v>
      </c>
      <c r="E94" s="104">
        <f>'[5]3A REGIÃO'!E221</f>
        <v>0</v>
      </c>
      <c r="F94" s="104"/>
      <c r="G94" s="104">
        <f>'[5]3A REGIÃO'!F221</f>
        <v>0</v>
      </c>
      <c r="H94" s="104"/>
      <c r="I94" s="104">
        <f>'[5]3A REGIÃO'!G221</f>
        <v>0</v>
      </c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  <c r="DF94" s="88"/>
      <c r="DG94" s="88"/>
      <c r="DH94" s="88"/>
      <c r="DI94" s="88"/>
      <c r="DJ94" s="88"/>
      <c r="DK94" s="88"/>
      <c r="DL94" s="88"/>
      <c r="DM94" s="88"/>
      <c r="DN94" s="88"/>
      <c r="DO94" s="88"/>
      <c r="DP94" s="88"/>
      <c r="DQ94" s="88"/>
      <c r="DR94" s="88"/>
      <c r="DS94" s="88"/>
      <c r="DT94" s="88"/>
      <c r="DU94" s="88"/>
      <c r="DV94" s="88"/>
      <c r="DW94" s="88"/>
      <c r="DX94" s="88"/>
      <c r="DY94" s="88"/>
      <c r="DZ94" s="88"/>
      <c r="EA94" s="88"/>
      <c r="EB94" s="88"/>
      <c r="EC94" s="88"/>
      <c r="ED94" s="88"/>
      <c r="EE94" s="88"/>
      <c r="EF94" s="88"/>
      <c r="EG94" s="88"/>
      <c r="EH94" s="88"/>
      <c r="EI94" s="88"/>
      <c r="EJ94" s="88"/>
      <c r="EK94" s="88"/>
      <c r="EL94" s="88"/>
      <c r="EM94" s="88"/>
      <c r="EN94" s="88"/>
      <c r="EO94" s="88"/>
      <c r="EP94" s="88"/>
      <c r="EQ94" s="88"/>
      <c r="ER94" s="88"/>
      <c r="ES94" s="88"/>
      <c r="ET94" s="88"/>
      <c r="EU94" s="88"/>
      <c r="EV94" s="88"/>
      <c r="EW94" s="88"/>
      <c r="EX94" s="88"/>
      <c r="EY94" s="88"/>
      <c r="EZ94" s="88"/>
      <c r="FA94" s="88"/>
      <c r="FB94" s="88"/>
      <c r="FC94" s="88"/>
      <c r="FD94" s="88"/>
      <c r="FE94" s="88"/>
      <c r="FF94" s="88"/>
      <c r="FG94" s="88"/>
      <c r="FH94" s="88"/>
      <c r="FI94" s="88"/>
      <c r="FJ94" s="88"/>
      <c r="FK94" s="88"/>
      <c r="FL94" s="88"/>
      <c r="FM94" s="88"/>
      <c r="FN94" s="88"/>
      <c r="FO94" s="88"/>
      <c r="FP94" s="88"/>
      <c r="FQ94" s="88"/>
      <c r="FR94" s="88"/>
      <c r="FS94" s="88"/>
      <c r="FT94" s="88"/>
      <c r="FU94" s="88"/>
      <c r="FV94" s="88"/>
      <c r="FW94" s="88"/>
      <c r="FX94" s="88"/>
      <c r="FY94" s="88"/>
      <c r="FZ94" s="88"/>
      <c r="GA94" s="88"/>
      <c r="GB94" s="88"/>
      <c r="GC94" s="88"/>
      <c r="GD94" s="88"/>
      <c r="GE94" s="88"/>
      <c r="GF94" s="88"/>
      <c r="GG94" s="88"/>
      <c r="GH94" s="88"/>
      <c r="GI94" s="88"/>
      <c r="GJ94" s="88"/>
      <c r="GK94" s="88"/>
      <c r="GL94" s="88"/>
      <c r="GM94" s="88"/>
      <c r="GN94" s="88"/>
      <c r="GO94" s="88"/>
      <c r="GP94" s="88"/>
      <c r="GQ94" s="88"/>
      <c r="GR94" s="88"/>
      <c r="GS94" s="88"/>
      <c r="GT94" s="88"/>
      <c r="GU94" s="88"/>
      <c r="GV94" s="88"/>
      <c r="GW94" s="88"/>
      <c r="GX94" s="88"/>
      <c r="GY94" s="88"/>
      <c r="GZ94" s="88"/>
      <c r="HA94" s="88"/>
      <c r="HB94" s="88"/>
      <c r="HC94" s="88"/>
      <c r="HD94" s="88"/>
      <c r="HE94" s="88"/>
      <c r="HF94" s="88"/>
      <c r="HG94" s="88"/>
      <c r="HH94" s="88"/>
      <c r="HI94" s="88"/>
      <c r="HJ94" s="88"/>
      <c r="HK94" s="88"/>
      <c r="HL94" s="88"/>
      <c r="HM94" s="88"/>
      <c r="HN94" s="88"/>
      <c r="HO94" s="88"/>
      <c r="HP94" s="88"/>
      <c r="HQ94" s="88"/>
      <c r="HR94" s="88"/>
      <c r="HS94" s="88"/>
      <c r="HT94" s="88"/>
      <c r="HU94" s="88"/>
      <c r="HV94" s="88"/>
      <c r="HW94" s="88"/>
      <c r="HX94" s="88"/>
      <c r="HY94" s="88"/>
      <c r="HZ94" s="88"/>
      <c r="IA94" s="88"/>
      <c r="IB94" s="88"/>
      <c r="IC94" s="88"/>
      <c r="ID94" s="88"/>
    </row>
    <row r="95" spans="1:238" s="89" customFormat="1" ht="28.5" hidden="1">
      <c r="A95" s="90" t="s">
        <v>105</v>
      </c>
      <c r="B95" s="91" t="s">
        <v>106</v>
      </c>
      <c r="C95" s="92" t="s">
        <v>20</v>
      </c>
      <c r="D95" s="93" t="s">
        <v>21</v>
      </c>
      <c r="E95" s="28">
        <f>'[5]3A REGIÃO'!E222</f>
        <v>0</v>
      </c>
      <c r="F95" s="28"/>
      <c r="G95" s="28">
        <f>'[5]3A REGIÃO'!F222</f>
        <v>0</v>
      </c>
      <c r="H95" s="28"/>
      <c r="I95" s="28">
        <f>'[5]3A REGIÃO'!G222</f>
        <v>0</v>
      </c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  <c r="CZ95" s="88"/>
      <c r="DA95" s="88"/>
      <c r="DB95" s="88"/>
      <c r="DC95" s="88"/>
      <c r="DD95" s="88"/>
      <c r="DE95" s="88"/>
      <c r="DF95" s="88"/>
      <c r="DG95" s="88"/>
      <c r="DH95" s="88"/>
      <c r="DI95" s="88"/>
      <c r="DJ95" s="88"/>
      <c r="DK95" s="88"/>
      <c r="DL95" s="88"/>
      <c r="DM95" s="88"/>
      <c r="DN95" s="88"/>
      <c r="DO95" s="88"/>
      <c r="DP95" s="88"/>
      <c r="DQ95" s="88"/>
      <c r="DR95" s="88"/>
      <c r="DS95" s="88"/>
      <c r="DT95" s="88"/>
      <c r="DU95" s="88"/>
      <c r="DV95" s="88"/>
      <c r="DW95" s="88"/>
      <c r="DX95" s="88"/>
      <c r="DY95" s="88"/>
      <c r="DZ95" s="88"/>
      <c r="EA95" s="88"/>
      <c r="EB95" s="88"/>
      <c r="EC95" s="88"/>
      <c r="ED95" s="88"/>
      <c r="EE95" s="88"/>
      <c r="EF95" s="88"/>
      <c r="EG95" s="88"/>
      <c r="EH95" s="88"/>
      <c r="EI95" s="88"/>
      <c r="EJ95" s="88"/>
      <c r="EK95" s="88"/>
      <c r="EL95" s="88"/>
      <c r="EM95" s="88"/>
      <c r="EN95" s="88"/>
      <c r="EO95" s="88"/>
      <c r="EP95" s="88"/>
      <c r="EQ95" s="88"/>
      <c r="ER95" s="88"/>
      <c r="ES95" s="88"/>
      <c r="ET95" s="88"/>
      <c r="EU95" s="88"/>
      <c r="EV95" s="88"/>
      <c r="EW95" s="88"/>
      <c r="EX95" s="88"/>
      <c r="EY95" s="88"/>
      <c r="EZ95" s="88"/>
      <c r="FA95" s="88"/>
      <c r="FB95" s="88"/>
      <c r="FC95" s="88"/>
      <c r="FD95" s="88"/>
      <c r="FE95" s="88"/>
      <c r="FF95" s="88"/>
      <c r="FG95" s="88"/>
      <c r="FH95" s="88"/>
      <c r="FI95" s="88"/>
      <c r="FJ95" s="88"/>
      <c r="FK95" s="88"/>
      <c r="FL95" s="88"/>
      <c r="FM95" s="88"/>
      <c r="FN95" s="88"/>
      <c r="FO95" s="88"/>
      <c r="FP95" s="88"/>
      <c r="FQ95" s="88"/>
      <c r="FR95" s="88"/>
      <c r="FS95" s="88"/>
      <c r="FT95" s="88"/>
      <c r="FU95" s="88"/>
      <c r="FV95" s="88"/>
      <c r="FW95" s="88"/>
      <c r="FX95" s="88"/>
      <c r="FY95" s="88"/>
      <c r="FZ95" s="88"/>
      <c r="GA95" s="88"/>
      <c r="GB95" s="88"/>
      <c r="GC95" s="88"/>
      <c r="GD95" s="88"/>
      <c r="GE95" s="88"/>
      <c r="GF95" s="88"/>
      <c r="GG95" s="88"/>
      <c r="GH95" s="88"/>
      <c r="GI95" s="88"/>
      <c r="GJ95" s="88"/>
      <c r="GK95" s="88"/>
      <c r="GL95" s="88"/>
      <c r="GM95" s="88"/>
      <c r="GN95" s="88"/>
      <c r="GO95" s="88"/>
      <c r="GP95" s="88"/>
      <c r="GQ95" s="88"/>
      <c r="GR95" s="88"/>
      <c r="GS95" s="88"/>
      <c r="GT95" s="88"/>
      <c r="GU95" s="88"/>
      <c r="GV95" s="88"/>
      <c r="GW95" s="88"/>
      <c r="GX95" s="88"/>
      <c r="GY95" s="88"/>
      <c r="GZ95" s="88"/>
      <c r="HA95" s="88"/>
      <c r="HB95" s="88"/>
      <c r="HC95" s="88"/>
      <c r="HD95" s="88"/>
      <c r="HE95" s="88"/>
      <c r="HF95" s="88"/>
      <c r="HG95" s="88"/>
      <c r="HH95" s="88"/>
      <c r="HI95" s="88"/>
      <c r="HJ95" s="88"/>
      <c r="HK95" s="88"/>
      <c r="HL95" s="88"/>
      <c r="HM95" s="88"/>
      <c r="HN95" s="88"/>
      <c r="HO95" s="88"/>
      <c r="HP95" s="88"/>
      <c r="HQ95" s="88"/>
      <c r="HR95" s="88"/>
      <c r="HS95" s="88"/>
      <c r="HT95" s="88"/>
      <c r="HU95" s="88"/>
      <c r="HV95" s="88"/>
      <c r="HW95" s="88"/>
      <c r="HX95" s="88"/>
      <c r="HY95" s="88"/>
      <c r="HZ95" s="88"/>
      <c r="IA95" s="88"/>
      <c r="IB95" s="88"/>
      <c r="IC95" s="88"/>
      <c r="ID95" s="88"/>
    </row>
    <row r="96" spans="1:238" s="89" customFormat="1" ht="28.5" hidden="1">
      <c r="A96" s="101" t="s">
        <v>107</v>
      </c>
      <c r="B96" s="102" t="s">
        <v>108</v>
      </c>
      <c r="C96" s="85" t="s">
        <v>20</v>
      </c>
      <c r="D96" s="103" t="s">
        <v>21</v>
      </c>
      <c r="E96" s="104">
        <f>'[5]3A REGIÃO'!E223</f>
        <v>0</v>
      </c>
      <c r="F96" s="104"/>
      <c r="G96" s="104">
        <f>'[5]3A REGIÃO'!F223</f>
        <v>0</v>
      </c>
      <c r="H96" s="104"/>
      <c r="I96" s="104">
        <f>'[5]3A REGIÃO'!G223</f>
        <v>0</v>
      </c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  <c r="CZ96" s="88"/>
      <c r="DA96" s="88"/>
      <c r="DB96" s="88"/>
      <c r="DC96" s="88"/>
      <c r="DD96" s="88"/>
      <c r="DE96" s="88"/>
      <c r="DF96" s="88"/>
      <c r="DG96" s="88"/>
      <c r="DH96" s="88"/>
      <c r="DI96" s="88"/>
      <c r="DJ96" s="88"/>
      <c r="DK96" s="88"/>
      <c r="DL96" s="88"/>
      <c r="DM96" s="88"/>
      <c r="DN96" s="88"/>
      <c r="DO96" s="88"/>
      <c r="DP96" s="88"/>
      <c r="DQ96" s="88"/>
      <c r="DR96" s="88"/>
      <c r="DS96" s="88"/>
      <c r="DT96" s="88"/>
      <c r="DU96" s="88"/>
      <c r="DV96" s="88"/>
      <c r="DW96" s="88"/>
      <c r="DX96" s="88"/>
      <c r="DY96" s="88"/>
      <c r="DZ96" s="88"/>
      <c r="EA96" s="88"/>
      <c r="EB96" s="88"/>
      <c r="EC96" s="88"/>
      <c r="ED96" s="88"/>
      <c r="EE96" s="88"/>
      <c r="EF96" s="88"/>
      <c r="EG96" s="88"/>
      <c r="EH96" s="88"/>
      <c r="EI96" s="88"/>
      <c r="EJ96" s="88"/>
      <c r="EK96" s="88"/>
      <c r="EL96" s="88"/>
      <c r="EM96" s="88"/>
      <c r="EN96" s="88"/>
      <c r="EO96" s="88"/>
      <c r="EP96" s="88"/>
      <c r="EQ96" s="88"/>
      <c r="ER96" s="88"/>
      <c r="ES96" s="88"/>
      <c r="ET96" s="88"/>
      <c r="EU96" s="88"/>
      <c r="EV96" s="88"/>
      <c r="EW96" s="88"/>
      <c r="EX96" s="88"/>
      <c r="EY96" s="88"/>
      <c r="EZ96" s="88"/>
      <c r="FA96" s="88"/>
      <c r="FB96" s="88"/>
      <c r="FC96" s="88"/>
      <c r="FD96" s="88"/>
      <c r="FE96" s="88"/>
      <c r="FF96" s="88"/>
      <c r="FG96" s="88"/>
      <c r="FH96" s="88"/>
      <c r="FI96" s="88"/>
      <c r="FJ96" s="88"/>
      <c r="FK96" s="88"/>
      <c r="FL96" s="88"/>
      <c r="FM96" s="88"/>
      <c r="FN96" s="88"/>
      <c r="FO96" s="88"/>
      <c r="FP96" s="88"/>
      <c r="FQ96" s="88"/>
      <c r="FR96" s="88"/>
      <c r="FS96" s="88"/>
      <c r="FT96" s="88"/>
      <c r="FU96" s="88"/>
      <c r="FV96" s="88"/>
      <c r="FW96" s="88"/>
      <c r="FX96" s="88"/>
      <c r="FY96" s="88"/>
      <c r="FZ96" s="88"/>
      <c r="GA96" s="88"/>
      <c r="GB96" s="88"/>
      <c r="GC96" s="88"/>
      <c r="GD96" s="88"/>
      <c r="GE96" s="88"/>
      <c r="GF96" s="88"/>
      <c r="GG96" s="88"/>
      <c r="GH96" s="88"/>
      <c r="GI96" s="88"/>
      <c r="GJ96" s="88"/>
      <c r="GK96" s="88"/>
      <c r="GL96" s="88"/>
      <c r="GM96" s="88"/>
      <c r="GN96" s="88"/>
      <c r="GO96" s="88"/>
      <c r="GP96" s="88"/>
      <c r="GQ96" s="88"/>
      <c r="GR96" s="88"/>
      <c r="GS96" s="88"/>
      <c r="GT96" s="88"/>
      <c r="GU96" s="88"/>
      <c r="GV96" s="88"/>
      <c r="GW96" s="88"/>
      <c r="GX96" s="88"/>
      <c r="GY96" s="88"/>
      <c r="GZ96" s="88"/>
      <c r="HA96" s="88"/>
      <c r="HB96" s="88"/>
      <c r="HC96" s="88"/>
      <c r="HD96" s="88"/>
      <c r="HE96" s="88"/>
      <c r="HF96" s="88"/>
      <c r="HG96" s="88"/>
      <c r="HH96" s="88"/>
      <c r="HI96" s="88"/>
      <c r="HJ96" s="88"/>
      <c r="HK96" s="88"/>
      <c r="HL96" s="88"/>
      <c r="HM96" s="88"/>
      <c r="HN96" s="88"/>
      <c r="HO96" s="88"/>
      <c r="HP96" s="88"/>
      <c r="HQ96" s="88"/>
      <c r="HR96" s="88"/>
      <c r="HS96" s="88"/>
      <c r="HT96" s="88"/>
      <c r="HU96" s="88"/>
      <c r="HV96" s="88"/>
      <c r="HW96" s="88"/>
      <c r="HX96" s="88"/>
      <c r="HY96" s="88"/>
      <c r="HZ96" s="88"/>
      <c r="IA96" s="88"/>
      <c r="IB96" s="88"/>
      <c r="IC96" s="88"/>
      <c r="ID96" s="88"/>
    </row>
    <row r="97" spans="1:238" s="89" customFormat="1" ht="28.5" hidden="1">
      <c r="A97" s="90" t="s">
        <v>109</v>
      </c>
      <c r="B97" s="91" t="s">
        <v>110</v>
      </c>
      <c r="C97" s="92" t="s">
        <v>20</v>
      </c>
      <c r="D97" s="93" t="s">
        <v>21</v>
      </c>
      <c r="E97" s="28">
        <f>'[5]3A REGIÃO'!E224</f>
        <v>0</v>
      </c>
      <c r="F97" s="28"/>
      <c r="G97" s="28">
        <f>'[5]3A REGIÃO'!F224</f>
        <v>0</v>
      </c>
      <c r="H97" s="28"/>
      <c r="I97" s="28">
        <f>'[5]3A REGIÃO'!G224</f>
        <v>0</v>
      </c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  <c r="DZ97" s="88"/>
      <c r="EA97" s="88"/>
      <c r="EB97" s="88"/>
      <c r="EC97" s="88"/>
      <c r="ED97" s="88"/>
      <c r="EE97" s="88"/>
      <c r="EF97" s="88"/>
      <c r="EG97" s="88"/>
      <c r="EH97" s="88"/>
      <c r="EI97" s="88"/>
      <c r="EJ97" s="88"/>
      <c r="EK97" s="88"/>
      <c r="EL97" s="88"/>
      <c r="EM97" s="88"/>
      <c r="EN97" s="88"/>
      <c r="EO97" s="88"/>
      <c r="EP97" s="88"/>
      <c r="EQ97" s="88"/>
      <c r="ER97" s="88"/>
      <c r="ES97" s="88"/>
      <c r="ET97" s="88"/>
      <c r="EU97" s="88"/>
      <c r="EV97" s="88"/>
      <c r="EW97" s="88"/>
      <c r="EX97" s="88"/>
      <c r="EY97" s="88"/>
      <c r="EZ97" s="88"/>
      <c r="FA97" s="88"/>
      <c r="FB97" s="88"/>
      <c r="FC97" s="88"/>
      <c r="FD97" s="88"/>
      <c r="FE97" s="88"/>
      <c r="FF97" s="88"/>
      <c r="FG97" s="88"/>
      <c r="FH97" s="88"/>
      <c r="FI97" s="88"/>
      <c r="FJ97" s="88"/>
      <c r="FK97" s="88"/>
      <c r="FL97" s="88"/>
      <c r="FM97" s="88"/>
      <c r="FN97" s="88"/>
      <c r="FO97" s="88"/>
      <c r="FP97" s="88"/>
      <c r="FQ97" s="88"/>
      <c r="FR97" s="88"/>
      <c r="FS97" s="88"/>
      <c r="FT97" s="88"/>
      <c r="FU97" s="88"/>
      <c r="FV97" s="88"/>
      <c r="FW97" s="88"/>
      <c r="FX97" s="88"/>
      <c r="FY97" s="88"/>
      <c r="FZ97" s="88"/>
      <c r="GA97" s="88"/>
      <c r="GB97" s="88"/>
      <c r="GC97" s="88"/>
      <c r="GD97" s="88"/>
      <c r="GE97" s="88"/>
      <c r="GF97" s="88"/>
      <c r="GG97" s="88"/>
      <c r="GH97" s="88"/>
      <c r="GI97" s="88"/>
      <c r="GJ97" s="88"/>
      <c r="GK97" s="88"/>
      <c r="GL97" s="88"/>
      <c r="GM97" s="88"/>
      <c r="GN97" s="88"/>
      <c r="GO97" s="88"/>
      <c r="GP97" s="88"/>
      <c r="GQ97" s="88"/>
      <c r="GR97" s="88"/>
      <c r="GS97" s="88"/>
      <c r="GT97" s="88"/>
      <c r="GU97" s="88"/>
      <c r="GV97" s="88"/>
      <c r="GW97" s="88"/>
      <c r="GX97" s="88"/>
      <c r="GY97" s="88"/>
      <c r="GZ97" s="88"/>
      <c r="HA97" s="88"/>
      <c r="HB97" s="88"/>
      <c r="HC97" s="88"/>
      <c r="HD97" s="88"/>
      <c r="HE97" s="88"/>
      <c r="HF97" s="88"/>
      <c r="HG97" s="88"/>
      <c r="HH97" s="88"/>
      <c r="HI97" s="88"/>
      <c r="HJ97" s="88"/>
      <c r="HK97" s="88"/>
      <c r="HL97" s="88"/>
      <c r="HM97" s="88"/>
      <c r="HN97" s="88"/>
      <c r="HO97" s="88"/>
      <c r="HP97" s="88"/>
      <c r="HQ97" s="88"/>
      <c r="HR97" s="88"/>
      <c r="HS97" s="88"/>
      <c r="HT97" s="88"/>
      <c r="HU97" s="88"/>
      <c r="HV97" s="88"/>
      <c r="HW97" s="88"/>
      <c r="HX97" s="88"/>
      <c r="HY97" s="88"/>
      <c r="HZ97" s="88"/>
      <c r="IA97" s="88"/>
      <c r="IB97" s="88"/>
      <c r="IC97" s="88"/>
      <c r="ID97" s="88"/>
    </row>
    <row r="98" spans="1:238" s="89" customFormat="1" ht="23.25" hidden="1" customHeight="1">
      <c r="A98" s="105" t="s">
        <v>111</v>
      </c>
      <c r="B98" s="106" t="s">
        <v>112</v>
      </c>
      <c r="C98" s="107" t="s">
        <v>20</v>
      </c>
      <c r="D98" s="108" t="s">
        <v>21</v>
      </c>
      <c r="E98" s="109">
        <f>'[5]3A REGIÃO'!E225</f>
        <v>0</v>
      </c>
      <c r="F98" s="109"/>
      <c r="G98" s="109">
        <f>'[5]3A REGIÃO'!F225</f>
        <v>0</v>
      </c>
      <c r="H98" s="109"/>
      <c r="I98" s="109">
        <f>'[5]3A REGIÃO'!G225</f>
        <v>0</v>
      </c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  <c r="EL98" s="88"/>
      <c r="EM98" s="88"/>
      <c r="EN98" s="88"/>
      <c r="EO98" s="88"/>
      <c r="EP98" s="88"/>
      <c r="EQ98" s="88"/>
      <c r="ER98" s="88"/>
      <c r="ES98" s="88"/>
      <c r="ET98" s="88"/>
      <c r="EU98" s="88"/>
      <c r="EV98" s="88"/>
      <c r="EW98" s="88"/>
      <c r="EX98" s="88"/>
      <c r="EY98" s="88"/>
      <c r="EZ98" s="88"/>
      <c r="FA98" s="88"/>
      <c r="FB98" s="88"/>
      <c r="FC98" s="88"/>
      <c r="FD98" s="88"/>
      <c r="FE98" s="88"/>
      <c r="FF98" s="88"/>
      <c r="FG98" s="88"/>
      <c r="FH98" s="88"/>
      <c r="FI98" s="88"/>
      <c r="FJ98" s="88"/>
      <c r="FK98" s="88"/>
      <c r="FL98" s="88"/>
      <c r="FM98" s="88"/>
      <c r="FN98" s="88"/>
      <c r="FO98" s="88"/>
      <c r="FP98" s="88"/>
      <c r="FQ98" s="88"/>
      <c r="FR98" s="88"/>
      <c r="FS98" s="88"/>
      <c r="FT98" s="88"/>
      <c r="FU98" s="88"/>
      <c r="FV98" s="88"/>
      <c r="FW98" s="88"/>
      <c r="FX98" s="88"/>
      <c r="FY98" s="88"/>
      <c r="FZ98" s="88"/>
      <c r="GA98" s="88"/>
      <c r="GB98" s="88"/>
      <c r="GC98" s="88"/>
      <c r="GD98" s="88"/>
      <c r="GE98" s="88"/>
      <c r="GF98" s="88"/>
      <c r="GG98" s="88"/>
      <c r="GH98" s="88"/>
      <c r="GI98" s="88"/>
      <c r="GJ98" s="88"/>
      <c r="GK98" s="88"/>
      <c r="GL98" s="88"/>
      <c r="GM98" s="88"/>
      <c r="GN98" s="88"/>
      <c r="GO98" s="88"/>
      <c r="GP98" s="88"/>
      <c r="GQ98" s="88"/>
      <c r="GR98" s="88"/>
      <c r="GS98" s="88"/>
      <c r="GT98" s="88"/>
      <c r="GU98" s="88"/>
      <c r="GV98" s="88"/>
      <c r="GW98" s="88"/>
      <c r="GX98" s="88"/>
      <c r="GY98" s="88"/>
      <c r="GZ98" s="88"/>
      <c r="HA98" s="88"/>
      <c r="HB98" s="88"/>
      <c r="HC98" s="88"/>
      <c r="HD98" s="88"/>
      <c r="HE98" s="88"/>
      <c r="HF98" s="88"/>
      <c r="HG98" s="88"/>
    </row>
    <row r="99" spans="1:238" s="89" customFormat="1" ht="23.25" hidden="1" customHeight="1">
      <c r="A99" s="105" t="s">
        <v>113</v>
      </c>
      <c r="B99" s="106" t="s">
        <v>114</v>
      </c>
      <c r="C99" s="107" t="s">
        <v>20</v>
      </c>
      <c r="D99" s="108" t="s">
        <v>21</v>
      </c>
      <c r="E99" s="109">
        <f>'[5]3A REGIÃO'!E226</f>
        <v>0</v>
      </c>
      <c r="F99" s="109"/>
      <c r="G99" s="109">
        <f>'[5]3A REGIÃO'!F226</f>
        <v>0</v>
      </c>
      <c r="H99" s="109"/>
      <c r="I99" s="109">
        <f>'[5]3A REGIÃO'!G226</f>
        <v>0</v>
      </c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  <c r="EL99" s="88"/>
      <c r="EM99" s="88"/>
      <c r="EN99" s="88"/>
      <c r="EO99" s="88"/>
      <c r="EP99" s="88"/>
      <c r="EQ99" s="88"/>
      <c r="ER99" s="88"/>
      <c r="ES99" s="88"/>
      <c r="ET99" s="88"/>
      <c r="EU99" s="88"/>
      <c r="EV99" s="88"/>
      <c r="EW99" s="88"/>
      <c r="EX99" s="88"/>
      <c r="EY99" s="88"/>
      <c r="EZ99" s="88"/>
      <c r="FA99" s="88"/>
      <c r="FB99" s="88"/>
      <c r="FC99" s="88"/>
      <c r="FD99" s="88"/>
      <c r="FE99" s="88"/>
      <c r="FF99" s="88"/>
      <c r="FG99" s="88"/>
      <c r="FH99" s="88"/>
      <c r="FI99" s="88"/>
      <c r="FJ99" s="88"/>
      <c r="FK99" s="88"/>
      <c r="FL99" s="88"/>
      <c r="FM99" s="88"/>
      <c r="FN99" s="88"/>
      <c r="FO99" s="88"/>
      <c r="FP99" s="88"/>
      <c r="FQ99" s="88"/>
      <c r="FR99" s="88"/>
      <c r="FS99" s="88"/>
      <c r="FT99" s="88"/>
      <c r="FU99" s="88"/>
      <c r="FV99" s="88"/>
      <c r="FW99" s="88"/>
      <c r="FX99" s="88"/>
      <c r="FY99" s="88"/>
      <c r="FZ99" s="88"/>
      <c r="GA99" s="88"/>
      <c r="GB99" s="88"/>
      <c r="GC99" s="88"/>
      <c r="GD99" s="88"/>
      <c r="GE99" s="88"/>
      <c r="GF99" s="88"/>
      <c r="GG99" s="88"/>
      <c r="GH99" s="88"/>
      <c r="GI99" s="88"/>
      <c r="GJ99" s="88"/>
      <c r="GK99" s="88"/>
      <c r="GL99" s="88"/>
      <c r="GM99" s="88"/>
      <c r="GN99" s="88"/>
      <c r="GO99" s="88"/>
      <c r="GP99" s="88"/>
      <c r="GQ99" s="88"/>
      <c r="GR99" s="88"/>
      <c r="GS99" s="88"/>
      <c r="GT99" s="88"/>
      <c r="GU99" s="88"/>
      <c r="GV99" s="88"/>
      <c r="GW99" s="88"/>
      <c r="GX99" s="88"/>
      <c r="GY99" s="88"/>
      <c r="GZ99" s="88"/>
      <c r="HA99" s="88"/>
      <c r="HB99" s="88"/>
      <c r="HC99" s="88"/>
      <c r="HD99" s="88"/>
      <c r="HE99" s="88"/>
      <c r="HF99" s="88"/>
      <c r="HG99" s="88"/>
    </row>
    <row r="100" spans="1:238" s="89" customFormat="1" ht="23.25" hidden="1" customHeight="1">
      <c r="A100" s="105" t="s">
        <v>115</v>
      </c>
      <c r="B100" s="106" t="s">
        <v>116</v>
      </c>
      <c r="C100" s="107" t="s">
        <v>20</v>
      </c>
      <c r="D100" s="108" t="s">
        <v>21</v>
      </c>
      <c r="E100" s="109">
        <f>'[5]3A REGIÃO'!E227</f>
        <v>0</v>
      </c>
      <c r="F100" s="109"/>
      <c r="G100" s="109">
        <f>'[5]3A REGIÃO'!F227</f>
        <v>0</v>
      </c>
      <c r="H100" s="109"/>
      <c r="I100" s="109">
        <f>'[5]3A REGIÃO'!G227</f>
        <v>0</v>
      </c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88"/>
      <c r="ES100" s="88"/>
      <c r="ET100" s="88"/>
      <c r="EU100" s="88"/>
      <c r="EV100" s="88"/>
      <c r="EW100" s="88"/>
      <c r="EX100" s="88"/>
      <c r="EY100" s="88"/>
      <c r="EZ100" s="88"/>
      <c r="FA100" s="88"/>
      <c r="FB100" s="88"/>
      <c r="FC100" s="88"/>
      <c r="FD100" s="88"/>
      <c r="FE100" s="88"/>
      <c r="FF100" s="88"/>
      <c r="FG100" s="88"/>
      <c r="FH100" s="88"/>
      <c r="FI100" s="88"/>
      <c r="FJ100" s="88"/>
      <c r="FK100" s="88"/>
      <c r="FL100" s="88"/>
      <c r="FM100" s="88"/>
      <c r="FN100" s="88"/>
      <c r="FO100" s="88"/>
      <c r="FP100" s="88"/>
      <c r="FQ100" s="88"/>
      <c r="FR100" s="88"/>
      <c r="FS100" s="88"/>
      <c r="FT100" s="88"/>
      <c r="FU100" s="88"/>
      <c r="FV100" s="88"/>
      <c r="FW100" s="88"/>
      <c r="FX100" s="88"/>
      <c r="FY100" s="88"/>
      <c r="FZ100" s="88"/>
      <c r="GA100" s="88"/>
      <c r="GB100" s="88"/>
      <c r="GC100" s="88"/>
      <c r="GD100" s="88"/>
      <c r="GE100" s="88"/>
      <c r="GF100" s="88"/>
      <c r="GG100" s="88"/>
      <c r="GH100" s="88"/>
      <c r="GI100" s="88"/>
      <c r="GJ100" s="88"/>
      <c r="GK100" s="88"/>
      <c r="GL100" s="88"/>
      <c r="GM100" s="88"/>
      <c r="GN100" s="88"/>
      <c r="GO100" s="88"/>
      <c r="GP100" s="88"/>
      <c r="GQ100" s="88"/>
      <c r="GR100" s="88"/>
      <c r="GS100" s="88"/>
      <c r="GT100" s="88"/>
      <c r="GU100" s="88"/>
      <c r="GV100" s="88"/>
      <c r="GW100" s="88"/>
      <c r="GX100" s="88"/>
      <c r="GY100" s="88"/>
      <c r="GZ100" s="88"/>
      <c r="HA100" s="88"/>
      <c r="HB100" s="88"/>
      <c r="HC100" s="88"/>
      <c r="HD100" s="88"/>
      <c r="HE100" s="88"/>
      <c r="HF100" s="88"/>
      <c r="HG100" s="88"/>
    </row>
    <row r="101" spans="1:238" s="89" customFormat="1" ht="23.25" hidden="1" customHeight="1">
      <c r="A101" s="105" t="s">
        <v>117</v>
      </c>
      <c r="B101" s="110" t="s">
        <v>118</v>
      </c>
      <c r="C101" s="107" t="s">
        <v>20</v>
      </c>
      <c r="D101" s="108" t="s">
        <v>21</v>
      </c>
      <c r="E101" s="109">
        <f>'[5]3A REGIÃO'!E228</f>
        <v>0</v>
      </c>
      <c r="F101" s="109"/>
      <c r="G101" s="109">
        <f>'[5]3A REGIÃO'!F228</f>
        <v>0</v>
      </c>
      <c r="H101" s="109"/>
      <c r="I101" s="109">
        <f>'[5]3A REGIÃO'!G228</f>
        <v>0</v>
      </c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  <c r="DZ101" s="88"/>
      <c r="EA101" s="88"/>
      <c r="EB101" s="88"/>
      <c r="EC101" s="88"/>
      <c r="ED101" s="88"/>
      <c r="EE101" s="88"/>
      <c r="EF101" s="88"/>
      <c r="EG101" s="88"/>
      <c r="EH101" s="88"/>
      <c r="EI101" s="88"/>
      <c r="EJ101" s="88"/>
      <c r="EK101" s="88"/>
      <c r="EL101" s="88"/>
      <c r="EM101" s="88"/>
      <c r="EN101" s="88"/>
      <c r="EO101" s="88"/>
      <c r="EP101" s="88"/>
      <c r="EQ101" s="88"/>
      <c r="ER101" s="88"/>
      <c r="ES101" s="88"/>
      <c r="ET101" s="88"/>
      <c r="EU101" s="88"/>
      <c r="EV101" s="88"/>
      <c r="EW101" s="88"/>
      <c r="EX101" s="88"/>
      <c r="EY101" s="88"/>
      <c r="EZ101" s="88"/>
      <c r="FA101" s="88"/>
      <c r="FB101" s="88"/>
      <c r="FC101" s="88"/>
      <c r="FD101" s="88"/>
      <c r="FE101" s="88"/>
      <c r="FF101" s="88"/>
      <c r="FG101" s="88"/>
      <c r="FH101" s="88"/>
      <c r="FI101" s="88"/>
      <c r="FJ101" s="88"/>
      <c r="FK101" s="88"/>
      <c r="FL101" s="88"/>
      <c r="FM101" s="88"/>
      <c r="FN101" s="88"/>
      <c r="FO101" s="88"/>
      <c r="FP101" s="88"/>
      <c r="FQ101" s="88"/>
      <c r="FR101" s="88"/>
      <c r="FS101" s="88"/>
      <c r="FT101" s="88"/>
      <c r="FU101" s="88"/>
      <c r="FV101" s="88"/>
      <c r="FW101" s="88"/>
      <c r="FX101" s="88"/>
      <c r="FY101" s="88"/>
      <c r="FZ101" s="88"/>
      <c r="GA101" s="88"/>
      <c r="GB101" s="88"/>
      <c r="GC101" s="88"/>
      <c r="GD101" s="88"/>
      <c r="GE101" s="88"/>
      <c r="GF101" s="88"/>
      <c r="GG101" s="88"/>
      <c r="GH101" s="88"/>
      <c r="GI101" s="88"/>
      <c r="GJ101" s="88"/>
      <c r="GK101" s="88"/>
      <c r="GL101" s="88"/>
      <c r="GM101" s="88"/>
      <c r="GN101" s="88"/>
      <c r="GO101" s="88"/>
      <c r="GP101" s="88"/>
      <c r="GQ101" s="88"/>
      <c r="GR101" s="88"/>
      <c r="GS101" s="88"/>
      <c r="GT101" s="88"/>
      <c r="GU101" s="88"/>
      <c r="GV101" s="88"/>
      <c r="GW101" s="88"/>
      <c r="GX101" s="88"/>
      <c r="GY101" s="88"/>
      <c r="GZ101" s="88"/>
      <c r="HA101" s="88"/>
      <c r="HB101" s="88"/>
      <c r="HC101" s="88"/>
      <c r="HD101" s="88"/>
      <c r="HE101" s="88"/>
      <c r="HF101" s="88"/>
      <c r="HG101" s="88"/>
    </row>
    <row r="102" spans="1:238" s="89" customFormat="1" ht="23.25" hidden="1" customHeight="1">
      <c r="A102" s="105" t="s">
        <v>119</v>
      </c>
      <c r="B102" s="106" t="s">
        <v>120</v>
      </c>
      <c r="C102" s="107" t="s">
        <v>20</v>
      </c>
      <c r="D102" s="108" t="s">
        <v>21</v>
      </c>
      <c r="E102" s="109">
        <f>'[5]3A REGIÃO'!E229</f>
        <v>0</v>
      </c>
      <c r="F102" s="109"/>
      <c r="G102" s="109">
        <f>'[5]3A REGIÃO'!F229</f>
        <v>0</v>
      </c>
      <c r="H102" s="109"/>
      <c r="I102" s="109">
        <f>'[5]3A REGIÃO'!G229</f>
        <v>0</v>
      </c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  <c r="DZ102" s="88"/>
      <c r="EA102" s="88"/>
      <c r="EB102" s="88"/>
      <c r="EC102" s="88"/>
      <c r="ED102" s="88"/>
      <c r="EE102" s="88"/>
      <c r="EF102" s="88"/>
      <c r="EG102" s="88"/>
      <c r="EH102" s="88"/>
      <c r="EI102" s="88"/>
      <c r="EJ102" s="88"/>
      <c r="EK102" s="88"/>
      <c r="EL102" s="88"/>
      <c r="EM102" s="88"/>
      <c r="EN102" s="88"/>
      <c r="EO102" s="88"/>
      <c r="EP102" s="88"/>
      <c r="EQ102" s="88"/>
      <c r="ER102" s="88"/>
      <c r="ES102" s="88"/>
      <c r="ET102" s="88"/>
      <c r="EU102" s="88"/>
      <c r="EV102" s="88"/>
      <c r="EW102" s="88"/>
      <c r="EX102" s="88"/>
      <c r="EY102" s="88"/>
      <c r="EZ102" s="88"/>
      <c r="FA102" s="88"/>
      <c r="FB102" s="88"/>
      <c r="FC102" s="88"/>
      <c r="FD102" s="88"/>
      <c r="FE102" s="88"/>
      <c r="FF102" s="88"/>
      <c r="FG102" s="88"/>
      <c r="FH102" s="88"/>
      <c r="FI102" s="88"/>
      <c r="FJ102" s="88"/>
      <c r="FK102" s="88"/>
      <c r="FL102" s="88"/>
      <c r="FM102" s="88"/>
      <c r="FN102" s="88"/>
      <c r="FO102" s="88"/>
      <c r="FP102" s="88"/>
      <c r="FQ102" s="88"/>
      <c r="FR102" s="88"/>
      <c r="FS102" s="88"/>
      <c r="FT102" s="88"/>
      <c r="FU102" s="88"/>
      <c r="FV102" s="88"/>
      <c r="FW102" s="88"/>
      <c r="FX102" s="88"/>
      <c r="FY102" s="88"/>
      <c r="FZ102" s="88"/>
      <c r="GA102" s="88"/>
      <c r="GB102" s="88"/>
      <c r="GC102" s="88"/>
      <c r="GD102" s="88"/>
      <c r="GE102" s="88"/>
      <c r="GF102" s="88"/>
      <c r="GG102" s="88"/>
      <c r="GH102" s="88"/>
      <c r="GI102" s="88"/>
      <c r="GJ102" s="88"/>
      <c r="GK102" s="88"/>
      <c r="GL102" s="88"/>
      <c r="GM102" s="88"/>
      <c r="GN102" s="88"/>
      <c r="GO102" s="88"/>
      <c r="GP102" s="88"/>
      <c r="GQ102" s="88"/>
      <c r="GR102" s="88"/>
      <c r="GS102" s="88"/>
      <c r="GT102" s="88"/>
      <c r="GU102" s="88"/>
      <c r="GV102" s="88"/>
      <c r="GW102" s="88"/>
      <c r="GX102" s="88"/>
      <c r="GY102" s="88"/>
      <c r="GZ102" s="88"/>
      <c r="HA102" s="88"/>
      <c r="HB102" s="88"/>
      <c r="HC102" s="88"/>
      <c r="HD102" s="88"/>
      <c r="HE102" s="88"/>
      <c r="HF102" s="88"/>
      <c r="HG102" s="88"/>
    </row>
    <row r="103" spans="1:238" s="89" customFormat="1" ht="23.25" hidden="1" customHeight="1">
      <c r="A103" s="105" t="s">
        <v>121</v>
      </c>
      <c r="B103" s="106" t="s">
        <v>122</v>
      </c>
      <c r="C103" s="107" t="s">
        <v>20</v>
      </c>
      <c r="D103" s="108" t="s">
        <v>21</v>
      </c>
      <c r="E103" s="109">
        <f>'[5]3A REGIÃO'!E230</f>
        <v>0</v>
      </c>
      <c r="F103" s="109"/>
      <c r="G103" s="109">
        <f>'[5]3A REGIÃO'!F230</f>
        <v>0</v>
      </c>
      <c r="H103" s="109"/>
      <c r="I103" s="109">
        <f>'[5]3A REGIÃO'!G230</f>
        <v>0</v>
      </c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  <c r="DZ103" s="88"/>
      <c r="EA103" s="88"/>
      <c r="EB103" s="88"/>
      <c r="EC103" s="88"/>
      <c r="ED103" s="88"/>
      <c r="EE103" s="88"/>
      <c r="EF103" s="88"/>
      <c r="EG103" s="88"/>
      <c r="EH103" s="88"/>
      <c r="EI103" s="88"/>
      <c r="EJ103" s="88"/>
      <c r="EK103" s="88"/>
      <c r="EL103" s="88"/>
      <c r="EM103" s="88"/>
      <c r="EN103" s="88"/>
      <c r="EO103" s="88"/>
      <c r="EP103" s="88"/>
      <c r="EQ103" s="88"/>
      <c r="ER103" s="88"/>
      <c r="ES103" s="88"/>
      <c r="ET103" s="88"/>
      <c r="EU103" s="88"/>
      <c r="EV103" s="88"/>
      <c r="EW103" s="88"/>
      <c r="EX103" s="88"/>
      <c r="EY103" s="88"/>
      <c r="EZ103" s="88"/>
      <c r="FA103" s="88"/>
      <c r="FB103" s="88"/>
      <c r="FC103" s="88"/>
      <c r="FD103" s="88"/>
      <c r="FE103" s="88"/>
      <c r="FF103" s="88"/>
      <c r="FG103" s="88"/>
      <c r="FH103" s="88"/>
      <c r="FI103" s="88"/>
      <c r="FJ103" s="88"/>
      <c r="FK103" s="88"/>
      <c r="FL103" s="88"/>
      <c r="FM103" s="88"/>
      <c r="FN103" s="88"/>
      <c r="FO103" s="88"/>
      <c r="FP103" s="88"/>
      <c r="FQ103" s="88"/>
      <c r="FR103" s="88"/>
      <c r="FS103" s="88"/>
      <c r="FT103" s="88"/>
      <c r="FU103" s="88"/>
      <c r="FV103" s="88"/>
      <c r="FW103" s="88"/>
      <c r="FX103" s="88"/>
      <c r="FY103" s="88"/>
      <c r="FZ103" s="88"/>
      <c r="GA103" s="88"/>
      <c r="GB103" s="88"/>
      <c r="GC103" s="88"/>
      <c r="GD103" s="88"/>
      <c r="GE103" s="88"/>
      <c r="GF103" s="88"/>
      <c r="GG103" s="88"/>
      <c r="GH103" s="88"/>
      <c r="GI103" s="88"/>
      <c r="GJ103" s="88"/>
      <c r="GK103" s="88"/>
      <c r="GL103" s="88"/>
      <c r="GM103" s="88"/>
      <c r="GN103" s="88"/>
      <c r="GO103" s="88"/>
      <c r="GP103" s="88"/>
      <c r="GQ103" s="88"/>
      <c r="GR103" s="88"/>
      <c r="GS103" s="88"/>
      <c r="GT103" s="88"/>
      <c r="GU103" s="88"/>
      <c r="GV103" s="88"/>
      <c r="GW103" s="88"/>
      <c r="GX103" s="88"/>
      <c r="GY103" s="88"/>
      <c r="GZ103" s="88"/>
      <c r="HA103" s="88"/>
      <c r="HB103" s="88"/>
      <c r="HC103" s="88"/>
      <c r="HD103" s="88"/>
      <c r="HE103" s="88"/>
      <c r="HF103" s="88"/>
      <c r="HG103" s="88"/>
    </row>
    <row r="104" spans="1:238" s="89" customFormat="1" ht="23.25" hidden="1" customHeight="1">
      <c r="A104" s="105" t="s">
        <v>123</v>
      </c>
      <c r="B104" s="106" t="s">
        <v>124</v>
      </c>
      <c r="C104" s="107" t="s">
        <v>20</v>
      </c>
      <c r="D104" s="108" t="s">
        <v>21</v>
      </c>
      <c r="E104" s="109">
        <f>'[5]3A REGIÃO'!E231</f>
        <v>0</v>
      </c>
      <c r="F104" s="109"/>
      <c r="G104" s="109">
        <f>'[5]3A REGIÃO'!F231</f>
        <v>0</v>
      </c>
      <c r="H104" s="109"/>
      <c r="I104" s="109">
        <f>'[5]3A REGIÃO'!G231</f>
        <v>0</v>
      </c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/>
      <c r="EJ104" s="88"/>
      <c r="EK104" s="88"/>
      <c r="EL104" s="88"/>
      <c r="EM104" s="88"/>
      <c r="EN104" s="88"/>
      <c r="EO104" s="88"/>
      <c r="EP104" s="88"/>
      <c r="EQ104" s="88"/>
      <c r="ER104" s="88"/>
      <c r="ES104" s="88"/>
      <c r="ET104" s="88"/>
      <c r="EU104" s="88"/>
      <c r="EV104" s="88"/>
      <c r="EW104" s="88"/>
      <c r="EX104" s="88"/>
      <c r="EY104" s="88"/>
      <c r="EZ104" s="88"/>
      <c r="FA104" s="88"/>
      <c r="FB104" s="88"/>
      <c r="FC104" s="88"/>
      <c r="FD104" s="88"/>
      <c r="FE104" s="88"/>
      <c r="FF104" s="88"/>
      <c r="FG104" s="88"/>
      <c r="FH104" s="88"/>
      <c r="FI104" s="88"/>
      <c r="FJ104" s="88"/>
      <c r="FK104" s="88"/>
      <c r="FL104" s="88"/>
      <c r="FM104" s="88"/>
      <c r="FN104" s="88"/>
      <c r="FO104" s="88"/>
      <c r="FP104" s="88"/>
      <c r="FQ104" s="88"/>
      <c r="FR104" s="88"/>
      <c r="FS104" s="88"/>
      <c r="FT104" s="88"/>
      <c r="FU104" s="88"/>
      <c r="FV104" s="88"/>
      <c r="FW104" s="88"/>
      <c r="FX104" s="88"/>
      <c r="FY104" s="88"/>
      <c r="FZ104" s="88"/>
      <c r="GA104" s="88"/>
      <c r="GB104" s="88"/>
      <c r="GC104" s="88"/>
      <c r="GD104" s="88"/>
      <c r="GE104" s="88"/>
      <c r="GF104" s="88"/>
      <c r="GG104" s="88"/>
      <c r="GH104" s="88"/>
      <c r="GI104" s="88"/>
      <c r="GJ104" s="88"/>
      <c r="GK104" s="88"/>
      <c r="GL104" s="88"/>
      <c r="GM104" s="88"/>
      <c r="GN104" s="88"/>
      <c r="GO104" s="88"/>
      <c r="GP104" s="88"/>
      <c r="GQ104" s="88"/>
      <c r="GR104" s="88"/>
      <c r="GS104" s="88"/>
      <c r="GT104" s="88"/>
      <c r="GU104" s="88"/>
      <c r="GV104" s="88"/>
      <c r="GW104" s="88"/>
      <c r="GX104" s="88"/>
      <c r="GY104" s="88"/>
      <c r="GZ104" s="88"/>
      <c r="HA104" s="88"/>
      <c r="HB104" s="88"/>
      <c r="HC104" s="88"/>
      <c r="HD104" s="88"/>
      <c r="HE104" s="88"/>
      <c r="HF104" s="88"/>
      <c r="HG104" s="88"/>
    </row>
    <row r="105" spans="1:238" s="89" customFormat="1" ht="23.25" hidden="1" customHeight="1">
      <c r="A105" s="105" t="s">
        <v>125</v>
      </c>
      <c r="B105" s="110" t="s">
        <v>126</v>
      </c>
      <c r="C105" s="107" t="s">
        <v>20</v>
      </c>
      <c r="D105" s="108" t="s">
        <v>21</v>
      </c>
      <c r="E105" s="109">
        <f>'[5]3A REGIÃO'!E232</f>
        <v>0</v>
      </c>
      <c r="F105" s="109"/>
      <c r="G105" s="109">
        <f>'[5]3A REGIÃO'!F232</f>
        <v>0</v>
      </c>
      <c r="H105" s="109"/>
      <c r="I105" s="109">
        <f>'[5]3A REGIÃO'!G232</f>
        <v>0</v>
      </c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  <c r="DZ105" s="88"/>
      <c r="EA105" s="88"/>
      <c r="EB105" s="88"/>
      <c r="EC105" s="88"/>
      <c r="ED105" s="88"/>
      <c r="EE105" s="88"/>
      <c r="EF105" s="88"/>
      <c r="EG105" s="88"/>
      <c r="EH105" s="88"/>
      <c r="EI105" s="88"/>
      <c r="EJ105" s="88"/>
      <c r="EK105" s="88"/>
      <c r="EL105" s="88"/>
      <c r="EM105" s="88"/>
      <c r="EN105" s="88"/>
      <c r="EO105" s="88"/>
      <c r="EP105" s="88"/>
      <c r="EQ105" s="88"/>
      <c r="ER105" s="88"/>
      <c r="ES105" s="88"/>
      <c r="ET105" s="88"/>
      <c r="EU105" s="88"/>
      <c r="EV105" s="88"/>
      <c r="EW105" s="88"/>
      <c r="EX105" s="88"/>
      <c r="EY105" s="88"/>
      <c r="EZ105" s="88"/>
      <c r="FA105" s="88"/>
      <c r="FB105" s="88"/>
      <c r="FC105" s="88"/>
      <c r="FD105" s="88"/>
      <c r="FE105" s="88"/>
      <c r="FF105" s="88"/>
      <c r="FG105" s="88"/>
      <c r="FH105" s="88"/>
      <c r="FI105" s="88"/>
      <c r="FJ105" s="88"/>
      <c r="FK105" s="88"/>
      <c r="FL105" s="88"/>
      <c r="FM105" s="88"/>
      <c r="FN105" s="88"/>
      <c r="FO105" s="88"/>
      <c r="FP105" s="88"/>
      <c r="FQ105" s="88"/>
      <c r="FR105" s="88"/>
      <c r="FS105" s="88"/>
      <c r="FT105" s="88"/>
      <c r="FU105" s="88"/>
      <c r="FV105" s="88"/>
      <c r="FW105" s="88"/>
      <c r="FX105" s="88"/>
      <c r="FY105" s="88"/>
      <c r="FZ105" s="88"/>
      <c r="GA105" s="88"/>
      <c r="GB105" s="88"/>
      <c r="GC105" s="88"/>
      <c r="GD105" s="88"/>
      <c r="GE105" s="88"/>
      <c r="GF105" s="88"/>
      <c r="GG105" s="88"/>
      <c r="GH105" s="88"/>
      <c r="GI105" s="88"/>
      <c r="GJ105" s="88"/>
      <c r="GK105" s="88"/>
      <c r="GL105" s="88"/>
      <c r="GM105" s="88"/>
      <c r="GN105" s="88"/>
      <c r="GO105" s="88"/>
      <c r="GP105" s="88"/>
      <c r="GQ105" s="88"/>
      <c r="GR105" s="88"/>
      <c r="GS105" s="88"/>
      <c r="GT105" s="88"/>
      <c r="GU105" s="88"/>
      <c r="GV105" s="88"/>
      <c r="GW105" s="88"/>
      <c r="GX105" s="88"/>
      <c r="GY105" s="88"/>
      <c r="GZ105" s="88"/>
      <c r="HA105" s="88"/>
      <c r="HB105" s="88"/>
      <c r="HC105" s="88"/>
      <c r="HD105" s="88"/>
      <c r="HE105" s="88"/>
      <c r="HF105" s="88"/>
      <c r="HG105" s="88"/>
    </row>
    <row r="106" spans="1:238" s="89" customFormat="1" ht="23.25" hidden="1" customHeight="1">
      <c r="A106" s="105" t="s">
        <v>127</v>
      </c>
      <c r="B106" s="106" t="s">
        <v>128</v>
      </c>
      <c r="C106" s="107" t="s">
        <v>20</v>
      </c>
      <c r="D106" s="108" t="s">
        <v>21</v>
      </c>
      <c r="E106" s="109">
        <f>'[5]3A REGIÃO'!E233</f>
        <v>0</v>
      </c>
      <c r="F106" s="109"/>
      <c r="G106" s="109">
        <f>'[5]3A REGIÃO'!F233</f>
        <v>0</v>
      </c>
      <c r="H106" s="109"/>
      <c r="I106" s="109">
        <f>'[5]3A REGIÃO'!G233</f>
        <v>0</v>
      </c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  <c r="DF106" s="88"/>
      <c r="DG106" s="88"/>
      <c r="DH106" s="88"/>
      <c r="DI106" s="88"/>
      <c r="DJ106" s="88"/>
      <c r="DK106" s="88"/>
      <c r="DL106" s="88"/>
      <c r="DM106" s="88"/>
      <c r="DN106" s="88"/>
      <c r="DO106" s="88"/>
      <c r="DP106" s="88"/>
      <c r="DQ106" s="88"/>
      <c r="DR106" s="88"/>
      <c r="DS106" s="88"/>
      <c r="DT106" s="88"/>
      <c r="DU106" s="88"/>
      <c r="DV106" s="88"/>
      <c r="DW106" s="88"/>
      <c r="DX106" s="88"/>
      <c r="DY106" s="88"/>
      <c r="DZ106" s="88"/>
      <c r="EA106" s="88"/>
      <c r="EB106" s="88"/>
      <c r="EC106" s="88"/>
      <c r="ED106" s="88"/>
      <c r="EE106" s="88"/>
      <c r="EF106" s="88"/>
      <c r="EG106" s="88"/>
      <c r="EH106" s="88"/>
      <c r="EI106" s="88"/>
      <c r="EJ106" s="88"/>
      <c r="EK106" s="88"/>
      <c r="EL106" s="88"/>
      <c r="EM106" s="88"/>
      <c r="EN106" s="88"/>
      <c r="EO106" s="88"/>
      <c r="EP106" s="88"/>
      <c r="EQ106" s="88"/>
      <c r="ER106" s="88"/>
      <c r="ES106" s="88"/>
      <c r="ET106" s="88"/>
      <c r="EU106" s="88"/>
      <c r="EV106" s="88"/>
      <c r="EW106" s="88"/>
      <c r="EX106" s="88"/>
      <c r="EY106" s="88"/>
      <c r="EZ106" s="88"/>
      <c r="FA106" s="88"/>
      <c r="FB106" s="88"/>
      <c r="FC106" s="88"/>
      <c r="FD106" s="88"/>
      <c r="FE106" s="88"/>
      <c r="FF106" s="88"/>
      <c r="FG106" s="88"/>
      <c r="FH106" s="88"/>
      <c r="FI106" s="88"/>
      <c r="FJ106" s="88"/>
      <c r="FK106" s="88"/>
      <c r="FL106" s="88"/>
      <c r="FM106" s="88"/>
      <c r="FN106" s="88"/>
      <c r="FO106" s="88"/>
      <c r="FP106" s="88"/>
      <c r="FQ106" s="88"/>
      <c r="FR106" s="88"/>
      <c r="FS106" s="88"/>
      <c r="FT106" s="88"/>
      <c r="FU106" s="88"/>
      <c r="FV106" s="88"/>
      <c r="FW106" s="88"/>
      <c r="FX106" s="88"/>
      <c r="FY106" s="88"/>
      <c r="FZ106" s="88"/>
      <c r="GA106" s="88"/>
      <c r="GB106" s="88"/>
      <c r="GC106" s="88"/>
      <c r="GD106" s="88"/>
      <c r="GE106" s="88"/>
      <c r="GF106" s="88"/>
      <c r="GG106" s="88"/>
      <c r="GH106" s="88"/>
      <c r="GI106" s="88"/>
      <c r="GJ106" s="88"/>
      <c r="GK106" s="88"/>
      <c r="GL106" s="88"/>
      <c r="GM106" s="88"/>
      <c r="GN106" s="88"/>
      <c r="GO106" s="88"/>
      <c r="GP106" s="88"/>
      <c r="GQ106" s="88"/>
      <c r="GR106" s="88"/>
      <c r="GS106" s="88"/>
      <c r="GT106" s="88"/>
      <c r="GU106" s="88"/>
      <c r="GV106" s="88"/>
      <c r="GW106" s="88"/>
      <c r="GX106" s="88"/>
      <c r="GY106" s="88"/>
      <c r="GZ106" s="88"/>
      <c r="HA106" s="88"/>
      <c r="HB106" s="88"/>
      <c r="HC106" s="88"/>
      <c r="HD106" s="88"/>
      <c r="HE106" s="88"/>
      <c r="HF106" s="88"/>
      <c r="HG106" s="88"/>
    </row>
    <row r="107" spans="1:238" s="89" customFormat="1" ht="23.25" hidden="1" customHeight="1">
      <c r="A107" s="105" t="s">
        <v>129</v>
      </c>
      <c r="B107" s="106" t="s">
        <v>130</v>
      </c>
      <c r="C107" s="107" t="s">
        <v>20</v>
      </c>
      <c r="D107" s="108" t="s">
        <v>21</v>
      </c>
      <c r="E107" s="109">
        <f>'[5]3A REGIÃO'!E234</f>
        <v>0</v>
      </c>
      <c r="F107" s="109"/>
      <c r="G107" s="109">
        <f>'[5]3A REGIÃO'!F234</f>
        <v>0</v>
      </c>
      <c r="H107" s="109"/>
      <c r="I107" s="109">
        <f>'[5]3A REGIÃO'!G234</f>
        <v>0</v>
      </c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  <c r="DZ107" s="88"/>
      <c r="EA107" s="88"/>
      <c r="EB107" s="88"/>
      <c r="EC107" s="88"/>
      <c r="ED107" s="88"/>
      <c r="EE107" s="88"/>
      <c r="EF107" s="88"/>
      <c r="EG107" s="88"/>
      <c r="EH107" s="88"/>
      <c r="EI107" s="88"/>
      <c r="EJ107" s="88"/>
      <c r="EK107" s="88"/>
      <c r="EL107" s="88"/>
      <c r="EM107" s="88"/>
      <c r="EN107" s="88"/>
      <c r="EO107" s="88"/>
      <c r="EP107" s="88"/>
      <c r="EQ107" s="88"/>
      <c r="ER107" s="88"/>
      <c r="ES107" s="88"/>
      <c r="ET107" s="88"/>
      <c r="EU107" s="88"/>
      <c r="EV107" s="88"/>
      <c r="EW107" s="88"/>
      <c r="EX107" s="88"/>
      <c r="EY107" s="88"/>
      <c r="EZ107" s="88"/>
      <c r="FA107" s="88"/>
      <c r="FB107" s="88"/>
      <c r="FC107" s="88"/>
      <c r="FD107" s="88"/>
      <c r="FE107" s="88"/>
      <c r="FF107" s="88"/>
      <c r="FG107" s="88"/>
      <c r="FH107" s="88"/>
      <c r="FI107" s="88"/>
      <c r="FJ107" s="88"/>
      <c r="FK107" s="88"/>
      <c r="FL107" s="88"/>
      <c r="FM107" s="88"/>
      <c r="FN107" s="88"/>
      <c r="FO107" s="88"/>
      <c r="FP107" s="88"/>
      <c r="FQ107" s="88"/>
      <c r="FR107" s="88"/>
      <c r="FS107" s="88"/>
      <c r="FT107" s="88"/>
      <c r="FU107" s="88"/>
      <c r="FV107" s="88"/>
      <c r="FW107" s="88"/>
      <c r="FX107" s="88"/>
      <c r="FY107" s="88"/>
      <c r="FZ107" s="88"/>
      <c r="GA107" s="88"/>
      <c r="GB107" s="88"/>
      <c r="GC107" s="88"/>
      <c r="GD107" s="88"/>
      <c r="GE107" s="88"/>
      <c r="GF107" s="88"/>
      <c r="GG107" s="88"/>
      <c r="GH107" s="88"/>
      <c r="GI107" s="88"/>
      <c r="GJ107" s="88"/>
      <c r="GK107" s="88"/>
      <c r="GL107" s="88"/>
      <c r="GM107" s="88"/>
      <c r="GN107" s="88"/>
      <c r="GO107" s="88"/>
      <c r="GP107" s="88"/>
      <c r="GQ107" s="88"/>
      <c r="GR107" s="88"/>
      <c r="GS107" s="88"/>
      <c r="GT107" s="88"/>
      <c r="GU107" s="88"/>
      <c r="GV107" s="88"/>
      <c r="GW107" s="88"/>
      <c r="GX107" s="88"/>
      <c r="GY107" s="88"/>
      <c r="GZ107" s="88"/>
      <c r="HA107" s="88"/>
      <c r="HB107" s="88"/>
      <c r="HC107" s="88"/>
      <c r="HD107" s="88"/>
      <c r="HE107" s="88"/>
      <c r="HF107" s="88"/>
      <c r="HG107" s="88"/>
    </row>
    <row r="108" spans="1:238" s="89" customFormat="1" ht="23.25" hidden="1" customHeight="1">
      <c r="A108" s="105" t="s">
        <v>131</v>
      </c>
      <c r="B108" s="106" t="s">
        <v>132</v>
      </c>
      <c r="C108" s="107" t="s">
        <v>20</v>
      </c>
      <c r="D108" s="108" t="s">
        <v>21</v>
      </c>
      <c r="E108" s="109">
        <f>'[5]3A REGIÃO'!E235</f>
        <v>0</v>
      </c>
      <c r="F108" s="109"/>
      <c r="G108" s="109">
        <f>'[5]3A REGIÃO'!F235</f>
        <v>0</v>
      </c>
      <c r="H108" s="109"/>
      <c r="I108" s="109">
        <f>'[5]3A REGIÃO'!G235</f>
        <v>0</v>
      </c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88"/>
      <c r="EU108" s="88"/>
      <c r="EV108" s="88"/>
      <c r="EW108" s="88"/>
      <c r="EX108" s="88"/>
      <c r="EY108" s="88"/>
      <c r="EZ108" s="88"/>
      <c r="FA108" s="88"/>
      <c r="FB108" s="88"/>
      <c r="FC108" s="88"/>
      <c r="FD108" s="88"/>
      <c r="FE108" s="88"/>
      <c r="FF108" s="88"/>
      <c r="FG108" s="88"/>
      <c r="FH108" s="88"/>
      <c r="FI108" s="88"/>
      <c r="FJ108" s="88"/>
      <c r="FK108" s="88"/>
      <c r="FL108" s="88"/>
      <c r="FM108" s="88"/>
      <c r="FN108" s="88"/>
      <c r="FO108" s="88"/>
      <c r="FP108" s="88"/>
      <c r="FQ108" s="88"/>
      <c r="FR108" s="88"/>
      <c r="FS108" s="88"/>
      <c r="FT108" s="88"/>
      <c r="FU108" s="88"/>
      <c r="FV108" s="88"/>
      <c r="FW108" s="88"/>
      <c r="FX108" s="88"/>
      <c r="FY108" s="88"/>
      <c r="FZ108" s="88"/>
      <c r="GA108" s="88"/>
      <c r="GB108" s="88"/>
      <c r="GC108" s="88"/>
      <c r="GD108" s="88"/>
      <c r="GE108" s="88"/>
      <c r="GF108" s="88"/>
      <c r="GG108" s="88"/>
      <c r="GH108" s="88"/>
      <c r="GI108" s="88"/>
      <c r="GJ108" s="88"/>
      <c r="GK108" s="88"/>
      <c r="GL108" s="88"/>
      <c r="GM108" s="88"/>
      <c r="GN108" s="88"/>
      <c r="GO108" s="88"/>
      <c r="GP108" s="88"/>
      <c r="GQ108" s="88"/>
      <c r="GR108" s="88"/>
      <c r="GS108" s="88"/>
      <c r="GT108" s="88"/>
      <c r="GU108" s="88"/>
      <c r="GV108" s="88"/>
      <c r="GW108" s="88"/>
      <c r="GX108" s="88"/>
      <c r="GY108" s="88"/>
      <c r="GZ108" s="88"/>
      <c r="HA108" s="88"/>
      <c r="HB108" s="88"/>
      <c r="HC108" s="88"/>
      <c r="HD108" s="88"/>
      <c r="HE108" s="88"/>
      <c r="HF108" s="88"/>
      <c r="HG108" s="88"/>
    </row>
    <row r="109" spans="1:238" s="89" customFormat="1" ht="23.25" hidden="1" customHeight="1">
      <c r="A109" s="105" t="s">
        <v>133</v>
      </c>
      <c r="B109" s="110" t="s">
        <v>134</v>
      </c>
      <c r="C109" s="107" t="s">
        <v>20</v>
      </c>
      <c r="D109" s="108" t="s">
        <v>21</v>
      </c>
      <c r="E109" s="109">
        <f>'[5]3A REGIÃO'!E236</f>
        <v>0</v>
      </c>
      <c r="F109" s="109"/>
      <c r="G109" s="109">
        <f>'[5]3A REGIÃO'!F236</f>
        <v>0</v>
      </c>
      <c r="H109" s="109"/>
      <c r="I109" s="109">
        <f>'[5]3A REGIÃO'!G236</f>
        <v>0</v>
      </c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  <c r="EE109" s="88"/>
      <c r="EF109" s="88"/>
      <c r="EG109" s="88"/>
      <c r="EH109" s="88"/>
      <c r="EI109" s="88"/>
      <c r="EJ109" s="88"/>
      <c r="EK109" s="88"/>
      <c r="EL109" s="88"/>
      <c r="EM109" s="88"/>
      <c r="EN109" s="88"/>
      <c r="EO109" s="88"/>
      <c r="EP109" s="88"/>
      <c r="EQ109" s="88"/>
      <c r="ER109" s="88"/>
      <c r="ES109" s="88"/>
      <c r="ET109" s="88"/>
      <c r="EU109" s="88"/>
      <c r="EV109" s="88"/>
      <c r="EW109" s="88"/>
      <c r="EX109" s="88"/>
      <c r="EY109" s="88"/>
      <c r="EZ109" s="88"/>
      <c r="FA109" s="88"/>
      <c r="FB109" s="88"/>
      <c r="FC109" s="88"/>
      <c r="FD109" s="88"/>
      <c r="FE109" s="88"/>
      <c r="FF109" s="88"/>
      <c r="FG109" s="88"/>
      <c r="FH109" s="88"/>
      <c r="FI109" s="88"/>
      <c r="FJ109" s="88"/>
      <c r="FK109" s="88"/>
      <c r="FL109" s="88"/>
      <c r="FM109" s="88"/>
      <c r="FN109" s="88"/>
      <c r="FO109" s="88"/>
      <c r="FP109" s="88"/>
      <c r="FQ109" s="88"/>
      <c r="FR109" s="88"/>
      <c r="FS109" s="88"/>
      <c r="FT109" s="88"/>
      <c r="FU109" s="88"/>
      <c r="FV109" s="88"/>
      <c r="FW109" s="88"/>
      <c r="FX109" s="88"/>
      <c r="FY109" s="88"/>
      <c r="FZ109" s="88"/>
      <c r="GA109" s="88"/>
      <c r="GB109" s="88"/>
      <c r="GC109" s="88"/>
      <c r="GD109" s="88"/>
      <c r="GE109" s="88"/>
      <c r="GF109" s="88"/>
      <c r="GG109" s="88"/>
      <c r="GH109" s="88"/>
      <c r="GI109" s="88"/>
      <c r="GJ109" s="88"/>
      <c r="GK109" s="88"/>
      <c r="GL109" s="88"/>
      <c r="GM109" s="88"/>
      <c r="GN109" s="88"/>
      <c r="GO109" s="88"/>
      <c r="GP109" s="88"/>
      <c r="GQ109" s="88"/>
      <c r="GR109" s="88"/>
      <c r="GS109" s="88"/>
      <c r="GT109" s="88"/>
      <c r="GU109" s="88"/>
      <c r="GV109" s="88"/>
      <c r="GW109" s="88"/>
      <c r="GX109" s="88"/>
      <c r="GY109" s="88"/>
      <c r="GZ109" s="88"/>
      <c r="HA109" s="88"/>
      <c r="HB109" s="88"/>
      <c r="HC109" s="88"/>
      <c r="HD109" s="88"/>
      <c r="HE109" s="88"/>
      <c r="HF109" s="88"/>
      <c r="HG109" s="88"/>
    </row>
    <row r="110" spans="1:238" s="89" customFormat="1" ht="23.25" hidden="1" customHeight="1">
      <c r="A110" s="105" t="s">
        <v>135</v>
      </c>
      <c r="B110" s="110" t="s">
        <v>136</v>
      </c>
      <c r="C110" s="107" t="s">
        <v>20</v>
      </c>
      <c r="D110" s="108" t="s">
        <v>21</v>
      </c>
      <c r="E110" s="109">
        <f>'[5]3A REGIÃO'!E237</f>
        <v>0</v>
      </c>
      <c r="F110" s="109"/>
      <c r="G110" s="109">
        <f>'[5]3A REGIÃO'!F237</f>
        <v>0</v>
      </c>
      <c r="H110" s="109"/>
      <c r="I110" s="109">
        <f>'[5]3A REGIÃO'!G237</f>
        <v>0</v>
      </c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  <c r="EL110" s="88"/>
      <c r="EM110" s="88"/>
      <c r="EN110" s="88"/>
      <c r="EO110" s="88"/>
      <c r="EP110" s="88"/>
      <c r="EQ110" s="88"/>
      <c r="ER110" s="88"/>
      <c r="ES110" s="88"/>
      <c r="ET110" s="88"/>
      <c r="EU110" s="88"/>
      <c r="EV110" s="88"/>
      <c r="EW110" s="88"/>
      <c r="EX110" s="88"/>
      <c r="EY110" s="88"/>
      <c r="EZ110" s="88"/>
      <c r="FA110" s="88"/>
      <c r="FB110" s="88"/>
      <c r="FC110" s="88"/>
      <c r="FD110" s="88"/>
      <c r="FE110" s="88"/>
      <c r="FF110" s="88"/>
      <c r="FG110" s="88"/>
      <c r="FH110" s="88"/>
      <c r="FI110" s="88"/>
      <c r="FJ110" s="88"/>
      <c r="FK110" s="88"/>
      <c r="FL110" s="88"/>
      <c r="FM110" s="88"/>
      <c r="FN110" s="88"/>
      <c r="FO110" s="88"/>
      <c r="FP110" s="88"/>
      <c r="FQ110" s="88"/>
      <c r="FR110" s="88"/>
      <c r="FS110" s="88"/>
      <c r="FT110" s="88"/>
      <c r="FU110" s="88"/>
      <c r="FV110" s="88"/>
      <c r="FW110" s="88"/>
      <c r="FX110" s="88"/>
      <c r="FY110" s="88"/>
      <c r="FZ110" s="88"/>
      <c r="GA110" s="88"/>
      <c r="GB110" s="88"/>
      <c r="GC110" s="88"/>
      <c r="GD110" s="88"/>
      <c r="GE110" s="88"/>
      <c r="GF110" s="88"/>
      <c r="GG110" s="88"/>
      <c r="GH110" s="88"/>
      <c r="GI110" s="88"/>
      <c r="GJ110" s="88"/>
      <c r="GK110" s="88"/>
      <c r="GL110" s="88"/>
      <c r="GM110" s="88"/>
      <c r="GN110" s="88"/>
      <c r="GO110" s="88"/>
      <c r="GP110" s="88"/>
      <c r="GQ110" s="88"/>
      <c r="GR110" s="88"/>
      <c r="GS110" s="88"/>
      <c r="GT110" s="88"/>
      <c r="GU110" s="88"/>
      <c r="GV110" s="88"/>
      <c r="GW110" s="88"/>
      <c r="GX110" s="88"/>
      <c r="GY110" s="88"/>
      <c r="GZ110" s="88"/>
      <c r="HA110" s="88"/>
      <c r="HB110" s="88"/>
      <c r="HC110" s="88"/>
      <c r="HD110" s="88"/>
      <c r="HE110" s="88"/>
      <c r="HF110" s="88"/>
      <c r="HG110" s="88"/>
    </row>
    <row r="111" spans="1:238" s="89" customFormat="1" ht="28.5" hidden="1">
      <c r="A111" s="111" t="s">
        <v>137</v>
      </c>
      <c r="B111" s="110" t="s">
        <v>138</v>
      </c>
      <c r="C111" s="107" t="s">
        <v>20</v>
      </c>
      <c r="D111" s="108" t="s">
        <v>21</v>
      </c>
      <c r="E111" s="109">
        <f>'[5]3A REGIÃO'!E238</f>
        <v>0</v>
      </c>
      <c r="F111" s="109"/>
      <c r="G111" s="109">
        <f>'[5]3A REGIÃO'!F238</f>
        <v>0</v>
      </c>
      <c r="H111" s="109"/>
      <c r="I111" s="109">
        <f>'[5]3A REGIÃO'!G238</f>
        <v>0</v>
      </c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  <c r="EE111" s="88"/>
      <c r="EF111" s="88"/>
      <c r="EG111" s="88"/>
      <c r="EH111" s="88"/>
      <c r="EI111" s="88"/>
      <c r="EJ111" s="88"/>
      <c r="EK111" s="88"/>
      <c r="EL111" s="88"/>
      <c r="EM111" s="88"/>
      <c r="EN111" s="88"/>
      <c r="EO111" s="88"/>
      <c r="EP111" s="88"/>
      <c r="EQ111" s="88"/>
      <c r="ER111" s="88"/>
      <c r="ES111" s="88"/>
      <c r="ET111" s="88"/>
      <c r="EU111" s="88"/>
      <c r="EV111" s="88"/>
      <c r="EW111" s="88"/>
      <c r="EX111" s="88"/>
      <c r="EY111" s="88"/>
      <c r="EZ111" s="88"/>
      <c r="FA111" s="88"/>
      <c r="FB111" s="88"/>
      <c r="FC111" s="88"/>
      <c r="FD111" s="88"/>
      <c r="FE111" s="88"/>
      <c r="FF111" s="88"/>
      <c r="FG111" s="88"/>
      <c r="FH111" s="88"/>
      <c r="FI111" s="88"/>
      <c r="FJ111" s="88"/>
      <c r="FK111" s="88"/>
      <c r="FL111" s="88"/>
      <c r="FM111" s="88"/>
      <c r="FN111" s="88"/>
      <c r="FO111" s="88"/>
      <c r="FP111" s="88"/>
      <c r="FQ111" s="88"/>
      <c r="FR111" s="88"/>
      <c r="FS111" s="88"/>
      <c r="FT111" s="88"/>
      <c r="FU111" s="88"/>
      <c r="FV111" s="88"/>
      <c r="FW111" s="88"/>
      <c r="FX111" s="88"/>
      <c r="FY111" s="88"/>
      <c r="FZ111" s="88"/>
      <c r="GA111" s="88"/>
      <c r="GB111" s="88"/>
      <c r="GC111" s="88"/>
      <c r="GD111" s="88"/>
      <c r="GE111" s="88"/>
      <c r="GF111" s="88"/>
      <c r="GG111" s="88"/>
      <c r="GH111" s="88"/>
      <c r="GI111" s="88"/>
      <c r="GJ111" s="88"/>
      <c r="GK111" s="88"/>
      <c r="GL111" s="88"/>
      <c r="GM111" s="88"/>
      <c r="GN111" s="88"/>
      <c r="GO111" s="88"/>
      <c r="GP111" s="88"/>
      <c r="GQ111" s="88"/>
      <c r="GR111" s="88"/>
      <c r="GS111" s="88"/>
      <c r="GT111" s="88"/>
      <c r="GU111" s="88"/>
      <c r="GV111" s="88"/>
      <c r="GW111" s="88"/>
      <c r="GX111" s="88"/>
      <c r="GY111" s="88"/>
      <c r="GZ111" s="88"/>
      <c r="HA111" s="88"/>
      <c r="HB111" s="88"/>
      <c r="HC111" s="88"/>
      <c r="HD111" s="88"/>
      <c r="HE111" s="88"/>
      <c r="HF111" s="88"/>
      <c r="HG111" s="88"/>
    </row>
    <row r="112" spans="1:238" s="30" customFormat="1" ht="23.25" customHeight="1">
      <c r="A112" s="148" t="s">
        <v>139</v>
      </c>
      <c r="B112" s="149"/>
      <c r="C112" s="149"/>
      <c r="D112" s="150"/>
      <c r="E112" s="45">
        <f>SUM(E61:E111)</f>
        <v>24000000</v>
      </c>
      <c r="F112" s="134"/>
      <c r="G112" s="45">
        <f t="shared" ref="G112:I112" si="8">SUM(G61:G111)</f>
        <v>13500000</v>
      </c>
      <c r="H112" s="134"/>
      <c r="I112" s="45">
        <f t="shared" si="8"/>
        <v>37500000</v>
      </c>
      <c r="J112" s="36"/>
      <c r="K112" s="36"/>
      <c r="L112" s="36"/>
      <c r="M112" s="37"/>
      <c r="N112" s="37"/>
      <c r="O112" s="37"/>
    </row>
    <row r="113" spans="1:227" s="114" customFormat="1" ht="26.25" customHeight="1">
      <c r="A113" s="169" t="s">
        <v>140</v>
      </c>
      <c r="B113" s="170"/>
      <c r="C113" s="170"/>
      <c r="D113" s="171"/>
      <c r="E113" s="112">
        <f>E112+E56+E28+E17</f>
        <v>547704810</v>
      </c>
      <c r="F113" s="135"/>
      <c r="G113" s="112">
        <f>G112+G56+G28+G17</f>
        <v>1418696047</v>
      </c>
      <c r="H113" s="135"/>
      <c r="I113" s="112">
        <f>I112+I56+I28+I17</f>
        <v>1966400857</v>
      </c>
      <c r="J113" s="113"/>
      <c r="K113" s="29"/>
      <c r="L113" s="29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</row>
    <row r="114" spans="1:227" s="30" customFormat="1" ht="21.95" customHeight="1">
      <c r="A114" s="163"/>
      <c r="B114" s="163"/>
      <c r="C114" s="115"/>
      <c r="D114" s="115"/>
      <c r="E114" s="116"/>
      <c r="F114" s="116"/>
      <c r="G114" s="116"/>
      <c r="H114" s="116"/>
      <c r="I114" s="117"/>
      <c r="J114" s="29"/>
      <c r="K114" s="29"/>
      <c r="L114" s="29"/>
    </row>
    <row r="115" spans="1:227" s="119" customFormat="1">
      <c r="C115" s="120"/>
      <c r="D115" s="121"/>
    </row>
    <row r="116" spans="1:227" s="119" customFormat="1">
      <c r="C116" s="120"/>
      <c r="D116" s="121"/>
    </row>
    <row r="117" spans="1:227" s="119" customFormat="1">
      <c r="C117" s="120"/>
      <c r="D117" s="121"/>
    </row>
    <row r="118" spans="1:227" s="119" customFormat="1">
      <c r="C118" s="120"/>
      <c r="D118" s="121"/>
    </row>
    <row r="119" spans="1:227" s="119" customFormat="1">
      <c r="C119" s="120"/>
      <c r="D119" s="121"/>
    </row>
    <row r="120" spans="1:227" s="119" customFormat="1">
      <c r="C120" s="120"/>
      <c r="D120" s="121"/>
    </row>
    <row r="121" spans="1:227" s="119" customFormat="1">
      <c r="C121" s="120"/>
      <c r="D121" s="121"/>
    </row>
    <row r="122" spans="1:227" s="119" customFormat="1">
      <c r="C122" s="120"/>
      <c r="D122" s="121"/>
    </row>
    <row r="123" spans="1:227" s="119" customFormat="1">
      <c r="C123" s="120"/>
      <c r="D123" s="121"/>
    </row>
    <row r="124" spans="1:227" s="119" customFormat="1">
      <c r="C124" s="120"/>
      <c r="D124" s="121"/>
    </row>
    <row r="125" spans="1:227" s="119" customFormat="1">
      <c r="C125" s="120"/>
      <c r="D125" s="121"/>
    </row>
    <row r="126" spans="1:227" s="119" customFormat="1">
      <c r="C126" s="120"/>
      <c r="D126" s="121"/>
    </row>
    <row r="127" spans="1:227" s="119" customFormat="1">
      <c r="C127" s="120"/>
      <c r="D127" s="121"/>
    </row>
    <row r="128" spans="1:227" s="119" customFormat="1">
      <c r="C128" s="120"/>
      <c r="D128" s="121"/>
    </row>
    <row r="129" spans="3:4" s="119" customFormat="1">
      <c r="C129" s="120"/>
      <c r="D129" s="121"/>
    </row>
    <row r="130" spans="3:4" s="119" customFormat="1">
      <c r="C130" s="120"/>
      <c r="D130" s="121"/>
    </row>
    <row r="131" spans="3:4" s="119" customFormat="1">
      <c r="C131" s="120"/>
      <c r="D131" s="121"/>
    </row>
    <row r="132" spans="3:4" s="119" customFormat="1">
      <c r="C132" s="120"/>
      <c r="D132" s="121"/>
    </row>
    <row r="133" spans="3:4" s="119" customFormat="1">
      <c r="C133" s="120"/>
      <c r="D133" s="121"/>
    </row>
    <row r="134" spans="3:4" s="119" customFormat="1">
      <c r="C134" s="120"/>
      <c r="D134" s="121"/>
    </row>
    <row r="135" spans="3:4" s="119" customFormat="1">
      <c r="C135" s="120"/>
      <c r="D135" s="121"/>
    </row>
    <row r="136" spans="3:4" s="119" customFormat="1">
      <c r="C136" s="120"/>
      <c r="D136" s="121"/>
    </row>
    <row r="137" spans="3:4" s="119" customFormat="1">
      <c r="C137" s="120"/>
      <c r="D137" s="121"/>
    </row>
    <row r="207" spans="1:12" s="124" customFormat="1">
      <c r="A207" s="118"/>
      <c r="B207" s="118"/>
      <c r="C207" s="122"/>
      <c r="D207" s="123"/>
      <c r="J207" s="125"/>
      <c r="K207" s="125"/>
      <c r="L207" s="125"/>
    </row>
    <row r="209" spans="1:12">
      <c r="A209" s="124"/>
      <c r="B209" s="124"/>
      <c r="C209" s="126"/>
      <c r="D209" s="127"/>
    </row>
    <row r="210" spans="1:12" s="128" customFormat="1">
      <c r="A210" s="118"/>
      <c r="B210" s="118"/>
      <c r="C210" s="122"/>
      <c r="D210" s="123"/>
      <c r="J210" s="129"/>
      <c r="K210" s="129"/>
      <c r="L210" s="129"/>
    </row>
    <row r="212" spans="1:12">
      <c r="A212" s="128"/>
      <c r="B212" s="128"/>
      <c r="C212" s="130"/>
      <c r="D212" s="131"/>
    </row>
  </sheetData>
  <mergeCells count="58">
    <mergeCell ref="A4:G4"/>
    <mergeCell ref="A5:I5"/>
    <mergeCell ref="A6:I6"/>
    <mergeCell ref="A7:I7"/>
    <mergeCell ref="A9:I9"/>
    <mergeCell ref="A61:A62"/>
    <mergeCell ref="B61:B62"/>
    <mergeCell ref="B43:B44"/>
    <mergeCell ref="B45:B46"/>
    <mergeCell ref="B47:B48"/>
    <mergeCell ref="B49:B50"/>
    <mergeCell ref="A51:A54"/>
    <mergeCell ref="B51:B52"/>
    <mergeCell ref="B53:B54"/>
    <mergeCell ref="A33:A50"/>
    <mergeCell ref="B33:B34"/>
    <mergeCell ref="B35:B36"/>
    <mergeCell ref="B37:B38"/>
    <mergeCell ref="B39:B40"/>
    <mergeCell ref="B41:B42"/>
    <mergeCell ref="A59:B60"/>
    <mergeCell ref="A114:B114"/>
    <mergeCell ref="A63:A64"/>
    <mergeCell ref="B63:B64"/>
    <mergeCell ref="A65:A66"/>
    <mergeCell ref="B65:B66"/>
    <mergeCell ref="A112:D112"/>
    <mergeCell ref="A113:D113"/>
    <mergeCell ref="A10:B11"/>
    <mergeCell ref="C10:D11"/>
    <mergeCell ref="A20:B21"/>
    <mergeCell ref="C20:D21"/>
    <mergeCell ref="A31:B32"/>
    <mergeCell ref="A28:D28"/>
    <mergeCell ref="A30:I30"/>
    <mergeCell ref="A17:D17"/>
    <mergeCell ref="A19:I19"/>
    <mergeCell ref="A22:A23"/>
    <mergeCell ref="B22:B23"/>
    <mergeCell ref="E20:F20"/>
    <mergeCell ref="G20:H20"/>
    <mergeCell ref="E10:F10"/>
    <mergeCell ref="G10:H10"/>
    <mergeCell ref="C31:D32"/>
    <mergeCell ref="C59:D60"/>
    <mergeCell ref="E59:F59"/>
    <mergeCell ref="G59:H59"/>
    <mergeCell ref="A56:D56"/>
    <mergeCell ref="A57:I57"/>
    <mergeCell ref="A58:I58"/>
    <mergeCell ref="F22:F23"/>
    <mergeCell ref="H22:H23"/>
    <mergeCell ref="F33:F34"/>
    <mergeCell ref="H33:H34"/>
    <mergeCell ref="F47:F48"/>
    <mergeCell ref="H47:H48"/>
    <mergeCell ref="E31:F31"/>
    <mergeCell ref="G31:H31"/>
  </mergeCells>
  <dataValidations count="3">
    <dataValidation type="whole" operator="greaterThanOrEqual" allowBlank="1" showInputMessage="1" showErrorMessage="1" error="Preencher apenas com valores inteiros positivos." sqref="E112:I112 E12:I18 E56:I56 E22:E29 F24:F29 F22 G22:G29 I22:I29 H22 H24:H29">
      <formula1>0</formula1>
    </dataValidation>
    <dataValidation type="whole" operator="greaterThanOrEqual" allowBlank="1" showInputMessage="1" showErrorMessage="1" error="Preencher apenas com valores inteiros positivos. " sqref="UXT61:UXU66 UNX61:UNY66 UEB61:UEC66 TUF61:TUG66 TKJ61:TKK66 TAN61:TAO66 SQR61:SQS66 SGV61:SGW66 RWZ61:RXA66 RND61:RNE66 RDH61:RDI66 QTL61:QTM66 QJP61:QJQ66 PZT61:PZU66 PPX61:PPY66 PGB61:PGC66 OWF61:OWG66 OMJ61:OMK66 OCN61:OCO66 NSR61:NSS66 NIV61:NIW66 MYZ61:MZA66 MPD61:MPE66 MFH61:MFI66 LVL61:LVM66 LLP61:LLQ66 LBT61:LBU66 KRX61:KRY66 KIB61:KIC66 JYF61:JYG66 JOJ61:JOK66 JEN61:JEO66 IUR61:IUS66 IKV61:IKW66 IAZ61:IBA66 HRD61:HRE66 HHH61:HHI66 GXL61:GXM66 GNP61:GNQ66 GDT61:GDU66 FTX61:FTY66 FKB61:FKC66 FAF61:FAG66 EQJ61:EQK66 EGN61:EGO66 DWR61:DWS66 DMV61:DMW66 DCZ61:DDA66 CTD61:CTE66 CJH61:CJI66 BZL61:BZM66 BPP61:BPQ66 BFT61:BFU66 AVX61:AVY66 AMB61:AMC66 ACF61:ACG66 SJ61:SK66 IN61:IO66 WLD61:WLE66 WUZ61:WVA66 WBH61:WBI66 VHP61:VHQ66 VRL61:VRM66 E61:I111 VRL49:VRM55 VHP49:VHQ55 UXT49:UXU55 UNX49:UNY55 UEB49:UEC55 TUF49:TUG55 TKJ49:TKK55 TAN49:TAO55 SQR49:SQS55 SGV49:SGW55 RWZ49:RXA55 RND49:RNE55 RDH49:RDI55 QTL49:QTM55 QJP49:QJQ55 PZT49:PZU55 PPX49:PPY55 PGB49:PGC55 OWF49:OWG55 OMJ49:OMK55 OCN49:OCO55 NSR49:NSS55 NIV49:NIW55 MYZ49:MZA55 MPD49:MPE55 MFH49:MFI55 LVL49:LVM55 LLP49:LLQ55 LBT49:LBU55 KRX49:KRY55 KIB49:KIC55 JYF49:JYG55 JOJ49:JOK55 JEN49:JEO55 IUR49:IUS55 IKV49:IKW55 IAZ49:IBA55 HRD49:HRE55 HHH49:HHI55 GXL49:GXM55 GNP49:GNQ55 GDT49:GDU55 FTX49:FTY55 FKB49:FKC55 FAF49:FAG55 EQJ49:EQK55 EGN49:EGO55 DWR49:DWS55 DMV49:DMW55 DCZ49:DDA55 CTD49:CTE55 CJH49:CJI55 BZL49:BZM55 BPP49:BPQ55 BFT49:BFU55 AVX49:AVY55 AMB49:AMC55 ACF49:ACG55 SJ49:SK55 IN49:IO55 WLD49:WLE55 WUZ49:WVA55 WBH49:WBI55 WUZ33:WVA44 WLD33:WLE44 WBH33:WBI44 VRL33:VRM44 VHP33:VHQ44 UXT33:UXU44 UNX33:UNY44 UEB33:UEC44 TUF33:TUG44 TKJ33:TKK44 TAN33:TAO44 SQR33:SQS44 SGV33:SGW44 RWZ33:RXA44 RND33:RNE44 RDH33:RDI44 QTL33:QTM44 QJP33:QJQ44 PZT33:PZU44 PPX33:PPY44 PGB33:PGC44 OWF33:OWG44 OMJ33:OMK44 OCN33:OCO44 NSR33:NSS44 NIV33:NIW44 MYZ33:MZA44 MPD33:MPE44 MFH33:MFI44 LVL33:LVM44 LLP33:LLQ44 LBT33:LBU44 KRX33:KRY44 KIB33:KIC44 JYF33:JYG44 JOJ33:JOK44 JEN33:JEO44 IUR33:IUS44 IKV33:IKW44 IAZ33:IBA44 HRD33:HRE44 HHH33:HHI44 GXL33:GXM44 GNP33:GNQ44 GDT33:GDU44 FTX33:FTY44 FKB33:FKC44 FAF33:FAG44 EQJ33:EQK44 EGN33:EGO44 DWR33:DWS44 DMV33:DMW44 DCZ33:DDA44 CTD33:CTE44 CJH33:CJI44 BZL33:BZM44 BPP33:BPQ44 BFT33:BFU44 AVX33:AVY44 AMB33:AMC44 ACF33:ACG44 SJ33:SK44 IN33:IO44 E33:E55 F49:F55 F33 G33:G55 I33:I55 H33 F35:F47 H35:H47 H49:H55">
      <formula1>0</formula1>
    </dataValidation>
    <dataValidation type="whole" operator="greaterThanOrEqual" allowBlank="1" showInputMessage="1" showErrorMessage="1" sqref="E113:I113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45" orientation="landscape" verticalDpi="300" r:id="rId1"/>
  <headerFooter alignWithMargins="0">
    <oddFooter>&amp;C&amp;F &amp;A&amp;R&amp;D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</vt:lpstr>
      <vt:lpstr>'3A REGIÃO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Torres</dc:creator>
  <cp:lastModifiedBy>Usuário do Windows</cp:lastModifiedBy>
  <cp:lastPrinted>2015-05-18T15:14:51Z</cp:lastPrinted>
  <dcterms:created xsi:type="dcterms:W3CDTF">2014-08-13T20:03:29Z</dcterms:created>
  <dcterms:modified xsi:type="dcterms:W3CDTF">2015-05-18T15:14:57Z</dcterms:modified>
</cp:coreProperties>
</file>