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15" windowWidth="28275" windowHeight="11760"/>
  </bookViews>
  <sheets>
    <sheet name="3A REGIÃO GND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_xlnm.Print_Area" localSheetId="0">'3A REGIÃO GND'!$A$1:$I$81</definedName>
    <definedName name="AREANIMPRESSA" localSheetId="0">#REF!</definedName>
    <definedName name="AREANIMPRESSA">#REF!</definedName>
    <definedName name="b">#REF!</definedName>
    <definedName name="ç">#REF!</definedName>
    <definedName name="COLUNADOMAPA" localSheetId="0">#REF!</definedName>
    <definedName name="COLUNADOMAPA">#REF!</definedName>
    <definedName name="d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>[3]celulas090028!$H$2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>[3]celulas090028!$H$4</definedName>
    <definedName name="LUG28859100339039" localSheetId="0">#REF!</definedName>
    <definedName name="LUG28859100339039">#REF!</definedName>
    <definedName name="LUG28899100319013">[3]celulas090028!$H$26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>[3]celulas090028!$H$7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>[3]celulas090028!$H$11</definedName>
    <definedName name="LUG28900100319113" localSheetId="0">#REF!</definedName>
    <definedName name="LUG28900100319113">#REF!</definedName>
    <definedName name="LUG28900100339014">[3]celulas090028!$H$13</definedName>
    <definedName name="LUG28900100339030">[3]celulas090028!$H$14</definedName>
    <definedName name="LUG28900100339033">[3]celulas090028!$H$15</definedName>
    <definedName name="LUG28900100339036">[3]celulas090028!$H$16</definedName>
    <definedName name="LUG28900100339037">[3]celulas090028!$H$17</definedName>
    <definedName name="LUG28900100339039">[3]celulas090028!$H$18</definedName>
    <definedName name="LUG28900100339047">[3]celulas090028!$H$19</definedName>
    <definedName name="LUG28900100339092">[3]celulas090028!$H$20</definedName>
    <definedName name="LUG28900100339093">[3]celulas090028!$H$21</definedName>
    <definedName name="LUG28900100339139">[3]celulas090028!$H$22</definedName>
    <definedName name="LUG28900100339147">[3]celulas090028!$H$23</definedName>
    <definedName name="LUG28900100449051">[3]celulas090028!$H$24</definedName>
    <definedName name="LUG28900100449052">[3]celulas090028!$H$25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>[3]celulas090028!$H$57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>[3]celulas090028!$H$61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>[3]celulas090028!$H$40</definedName>
    <definedName name="LUG28909100339039" localSheetId="0">#REF!</definedName>
    <definedName name="LUG28909100339039">#REF!</definedName>
    <definedName name="LUG28909100339047">[3]celulas090028!$H$42</definedName>
    <definedName name="LUG28909100339139" localSheetId="0">#REF!</definedName>
    <definedName name="LUG28909100339139">#REF!</definedName>
    <definedName name="LUG28909100339147">[3]celulas090028!$H$43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>#REF!</definedName>
    <definedName name="MÊS_ATUAL" localSheetId="0">#REF!</definedName>
    <definedName name="MÊS_ATUAL">#REF!</definedName>
    <definedName name="n">#REF!</definedName>
    <definedName name="p">#REF!</definedName>
    <definedName name="P148201003090" localSheetId="0">#REF!</definedName>
    <definedName name="P148201003090">#REF!</definedName>
    <definedName name="Planilha_1ÁreaTotal">'[4]10'!$C$12:$C$26,'[4]10'!$G$12:$J$26</definedName>
    <definedName name="Planilha_1TítCols">'[4]10'!$C$12,'[4]10'!$G$12:$J$12</definedName>
    <definedName name="Q">#REF!</definedName>
    <definedName name="s">#REF!</definedName>
    <definedName name="teste" localSheetId="0">#REF!</definedName>
    <definedName name="teste">#REF!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>[3]celulas090028!$I$2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>[3]celulas090028!$I$4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>[3]celulas090028!$I$26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>[3]celulas090028!$I$7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>[3]celulas090028!$I$11</definedName>
    <definedName name="UG28900100319113" localSheetId="0">#REF!</definedName>
    <definedName name="UG28900100319113">#REF!</definedName>
    <definedName name="UG28900100339014">[3]celulas090028!$I$13</definedName>
    <definedName name="UG28900100339030">[3]celulas090028!$I$14</definedName>
    <definedName name="UG28900100339033">[3]celulas090028!$I$15</definedName>
    <definedName name="UG28900100339036">[3]celulas090028!$I$16</definedName>
    <definedName name="UG28900100339037">[3]celulas090028!$I$17</definedName>
    <definedName name="UG28900100339039">[3]celulas090028!$I$18</definedName>
    <definedName name="UG28900100339047">[3]celulas090028!$I$19</definedName>
    <definedName name="UG28900100339092">[3]celulas090028!$I$20</definedName>
    <definedName name="UG28900100339093">[3]celulas090028!$I$21</definedName>
    <definedName name="UG28900100339139">[3]celulas090028!$I$22</definedName>
    <definedName name="UG28900100339147">[3]celulas090028!$I$23</definedName>
    <definedName name="UG28900100449051">[3]celulas090028!$I$24</definedName>
    <definedName name="UG28900100449052">[3]celulas090028!$I$25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>[3]celulas090028!$I$57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>[3]celulas090028!$I$61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>[3]celulas090028!$I$40</definedName>
    <definedName name="UG28909100339039" localSheetId="0">#REF!</definedName>
    <definedName name="UG28909100339039">#REF!</definedName>
    <definedName name="UG28909100339047">[3]celulas090028!$I$42</definedName>
    <definedName name="UG28909100339139" localSheetId="0">#REF!</definedName>
    <definedName name="UG28909100339139">#REF!</definedName>
    <definedName name="UG28909100339147">[3]celulas090028!$I$43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x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I51" i="1" l="1"/>
  <c r="E81" i="1"/>
  <c r="I79" i="1"/>
  <c r="I80" i="1" s="1"/>
  <c r="G80" i="1"/>
  <c r="E80" i="1"/>
  <c r="I34" i="1" l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2" i="1"/>
  <c r="I53" i="1"/>
  <c r="I54" i="1"/>
  <c r="I55" i="1"/>
  <c r="I56" i="1"/>
  <c r="I65" i="1"/>
  <c r="I64" i="1"/>
  <c r="I72" i="1"/>
  <c r="I73" i="1"/>
  <c r="G74" i="1"/>
  <c r="E74" i="1"/>
  <c r="I62" i="1"/>
  <c r="I63" i="1"/>
  <c r="G28" i="1"/>
  <c r="G17" i="1"/>
  <c r="E17" i="1"/>
  <c r="G57" i="1"/>
  <c r="G81" i="1" s="1"/>
  <c r="I71" i="1"/>
  <c r="I70" i="1"/>
  <c r="I69" i="1"/>
  <c r="I68" i="1"/>
  <c r="I67" i="1"/>
  <c r="I66" i="1"/>
  <c r="I33" i="1"/>
  <c r="I27" i="1"/>
  <c r="I26" i="1"/>
  <c r="I25" i="1"/>
  <c r="I24" i="1"/>
  <c r="I23" i="1"/>
  <c r="I22" i="1"/>
  <c r="I16" i="1"/>
  <c r="I15" i="1"/>
  <c r="I14" i="1"/>
  <c r="I13" i="1"/>
  <c r="I12" i="1"/>
  <c r="I74" i="1" l="1"/>
  <c r="I17" i="1"/>
  <c r="I28" i="1"/>
  <c r="I57" i="1"/>
  <c r="I81" i="1" s="1"/>
  <c r="E57" i="1"/>
  <c r="E28" i="1"/>
</calcChain>
</file>

<file path=xl/sharedStrings.xml><?xml version="1.0" encoding="utf-8"?>
<sst xmlns="http://schemas.openxmlformats.org/spreadsheetml/2006/main" count="214" uniqueCount="88">
  <si>
    <t>3ª REGIÃO</t>
  </si>
  <si>
    <t>PESSOAL E ENCARGOS SOCIAIS</t>
  </si>
  <si>
    <t>TOTAL</t>
  </si>
  <si>
    <t>20TP</t>
  </si>
  <si>
    <t xml:space="preserve">PAGAMENTO DE PESSOAL ATIVO DA UNIÃO </t>
  </si>
  <si>
    <t>1</t>
  </si>
  <si>
    <t>Pessoal e Encargos Sociais</t>
  </si>
  <si>
    <t>09HB</t>
  </si>
  <si>
    <t>CONTRIBUIÇÃO DA UNIÃO, DE SUAS AUTARQUIAS E FUNDAÇÕES PARA O CUSTEIO DO REGIME DE PREVIDÊNCIA DOS SERVIDORES PÚBLICOS FEDERAIS</t>
  </si>
  <si>
    <t>0C04</t>
  </si>
  <si>
    <t>REESTRUTURAÇÃO DE CARGOS, CARREIRAS E REVISÃO DE REMUNERAÇÕES - ATIVOS</t>
  </si>
  <si>
    <t>00H7</t>
  </si>
  <si>
    <t>CONTRIBUIÇÃO DA UNIÃO, DE SUAS AUTARQUIAS E FUNDAÇÕES PARA O CUSTEIO DO REGIME DE PREVIDÊNCIA DOS SERVIDORES PÚBLICOS FEDERAIS - REESTRUTURAÇÃO</t>
  </si>
  <si>
    <t>0181</t>
  </si>
  <si>
    <t>PAGAMENTO DE APOSENTADORIAS E PENSÕES - CIVIS</t>
  </si>
  <si>
    <t>TOTAL DE PESSOAL</t>
  </si>
  <si>
    <t>BENEFÍCIOS</t>
  </si>
  <si>
    <t>ASSISTÊNCIA MEDICA E ODONTOLÓGICA DE CIVIS - COMPLEMENTAÇÃO DA UNIÃO - PO0001</t>
  </si>
  <si>
    <t>3</t>
  </si>
  <si>
    <t>Outras Despesas Correntes</t>
  </si>
  <si>
    <t>4</t>
  </si>
  <si>
    <t>Investimentos</t>
  </si>
  <si>
    <t>ASSISTÊNCIA PRÉ-ESCOLAR AOS DEPENDENTES DE SERVIDORES CIVIS E DE EMPREGADOS - PO0001</t>
  </si>
  <si>
    <t>AUXÍLIO-TRANSPORTE DE CIVIS  - PO0001</t>
  </si>
  <si>
    <t>AUXÍLIO-ALIMENTAÇÃO DE CIVIS - PO0001</t>
  </si>
  <si>
    <t>00M1</t>
  </si>
  <si>
    <t>AUXÍLIO-FUNERAL E NATALIDADE DE CIVIS - PO0001</t>
  </si>
  <si>
    <t>TOTAL DE BENEFÍCIOS</t>
  </si>
  <si>
    <t>ATIVIDADES</t>
  </si>
  <si>
    <t>JULGAMENTO DE CAUSAS NA JUSTIÇA FEDERAL - PO 0001</t>
  </si>
  <si>
    <t>CAPACITACÃO DE RECURSOS HUMANOS - PO 0002</t>
  </si>
  <si>
    <t>MODERNIZAÇÃO DE INSTALAÇÕES DA JUSTIÇA FEDERAL - PO 0003</t>
  </si>
  <si>
    <t>MODERNIZAÇÃO DE INSTALAÇÕES DA JUSTIÇA FEDERAL - ACESSIBILIDADE - PO 0004</t>
  </si>
  <si>
    <t>FUNCIONAMENTO DO CENTRO CULTURAL DA JUSTIÇA FEDERAL  - PO 0005</t>
  </si>
  <si>
    <t>ESTUDOS E PESQUISAS - PO 0006</t>
  </si>
  <si>
    <t>MODERNIZAÇÃO TECNOLÓGICA E GESTÃO DA INFORMAÇÃO NA JF - MTGI - PO0008</t>
  </si>
  <si>
    <t>AÇÕES DE INFORMÁTICA - PO 0010</t>
  </si>
  <si>
    <t>FORMAÇÃO E APERFEIÇOAMENTO DE MAGISTRADOS – FAM - PO 0009</t>
  </si>
  <si>
    <t>COMUNICAÇÃO E DIVULGAÇÃO INSTITUCIONAL - PO 0001</t>
  </si>
  <si>
    <t>RÁDIO E TV JUSTIÇA - PO 0002</t>
  </si>
  <si>
    <t>ASSISTÊNCIA JURÍDICA A PESSOAS CARENTES</t>
  </si>
  <si>
    <t>TOTAL DE ATIVIDADES</t>
  </si>
  <si>
    <t>PROJETOS</t>
  </si>
  <si>
    <t>151W</t>
  </si>
  <si>
    <t>DESENVOLVIMENTO E IMPLANTAÇÃO DO SISTEMA JUDICIAL ELETRÔNICA - Pje</t>
  </si>
  <si>
    <t>3600</t>
  </si>
  <si>
    <t>REFORMA DO EDIFÍCIO-SEDE DO TRIBUNAL REGIONAL FEDERAL DA 3ª REGIÃO EM SÃO PAULO - SP</t>
  </si>
  <si>
    <t>11RQ</t>
  </si>
  <si>
    <t>REFORMA DO FÓRUM FEDERAL DE EXECUÇÕES FISCAIS EM SÃO PAULO - SP</t>
  </si>
  <si>
    <t>12S9</t>
  </si>
  <si>
    <t>REFORMA DO FÓRUM FEDERAL CRIMINAL E PREVIDENCIÁRIO DE SÃO PAULO - SP</t>
  </si>
  <si>
    <t>13FR</t>
  </si>
  <si>
    <t>REFORMA DO FÓRUM FEDERAL DE RIBEIRÃO PRETO - SP</t>
  </si>
  <si>
    <t>14YN</t>
  </si>
  <si>
    <t>14YO</t>
  </si>
  <si>
    <t>REFORMA DA SEDE ADMINISTRATIVA DA JUSTIÇA FEDERAL DE SÃO PAULO - SP</t>
  </si>
  <si>
    <t>158T</t>
  </si>
  <si>
    <t>5</t>
  </si>
  <si>
    <t>Inversões Financeiras</t>
  </si>
  <si>
    <t>TOTAL DE PROJETOS</t>
  </si>
  <si>
    <t>TOTAL GERAL</t>
  </si>
  <si>
    <t>AÇÕES/PLANOS ORÇAMENTÁRIOS</t>
  </si>
  <si>
    <t>GRUPO NATUREZA DE DESPESA</t>
  </si>
  <si>
    <t>TRF (2º GRAU)</t>
  </si>
  <si>
    <t>SEÇÃO (1º GRAU)</t>
  </si>
  <si>
    <t>DOTAÇÃO</t>
  </si>
  <si>
    <t>META</t>
  </si>
  <si>
    <t>JUSTIÇA FEDERAL</t>
  </si>
  <si>
    <t>PODER JUDICIÁRIO</t>
  </si>
  <si>
    <t>META FÍSICA</t>
  </si>
  <si>
    <t>DOTAÇÃO (R$)</t>
  </si>
  <si>
    <t>15HF</t>
  </si>
  <si>
    <t>15FY</t>
  </si>
  <si>
    <t>15FZ</t>
  </si>
  <si>
    <t>REFORMA DO JUIZADO ESPECIAL FEDERAL DE SÃO PAULO - SP -  2ª ETAPA</t>
  </si>
  <si>
    <t>AQUISIÇÃO DE IMÓVEIS PARA O FUNCIONAMENTO DO TRF3 DA 3ª REGIÃO EM SÃO PAULO - SP - UNIDADE  "F"</t>
  </si>
  <si>
    <t>REFORMA DO FÓRUM FEDERAL DE SÃO JOSÉ DO RIO PRETO - SP</t>
  </si>
  <si>
    <t>REFORMA DO FÓRUM FEDERAL DE PRESIDENTE PRUDENTE - SP</t>
  </si>
  <si>
    <t>REFORMA DO FÓRUM CÍVEL DE SÃO PAULO - SP</t>
  </si>
  <si>
    <t>216H</t>
  </si>
  <si>
    <t>AJUDA DE CUSTO PARA MORADIA OU AUXÍLIO MORADIA A AGENTES PÚBLICOS</t>
  </si>
  <si>
    <t>OPERAÇÕES ESPECIAIS</t>
  </si>
  <si>
    <t>TOTAL DE OPERAÇÕES ESPECIAIS</t>
  </si>
  <si>
    <t>0Z00</t>
  </si>
  <si>
    <t>RESERVA DE CONTINGÊNCIA - FINANCEIRA</t>
  </si>
  <si>
    <t>9</t>
  </si>
  <si>
    <t>RES 9999</t>
  </si>
  <si>
    <t>LEI N. 13.255/2016 - LEI ORÇAMENTÁRIA DAS UNIDADES DA JUSTIÇA FEDERAL PARA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</si>
</sst>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&quot;-&quot;_);_(@_)"/>
    <numFmt numFmtId="168" formatCode="_(* #,##0_);_(* \(#,##0\);_(* &quot;-&quot;??_);_(@_)"/>
    <numFmt numFmtId="169" formatCode="_([$€]* #,##0.00_);_([$€]* \(#,##0.00\);_([$€]* &quot;-&quot;??_);_(@_)"/>
    <numFmt numFmtId="170" formatCode="&quot;R$&quot;#,##0_);\(&quot;R$&quot;#,##0\)"/>
    <numFmt numFmtId="171" formatCode="#,##0.0"/>
    <numFmt numFmtId="172" formatCode="_(* #,##0.00_);_(* \(#,##0.00\);_(* \-??_);_(@_)"/>
    <numFmt numFmtId="173" formatCode="_(&quot;R$&quot;* #,##0_);_(&quot;R$&quot;* \(#,##0\);_(&quot;R$&quot;* &quot;-&quot;_);_(@_)"/>
  </numFmts>
  <fonts count="3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9"/>
      <color indexed="10"/>
      <name val="Geneva"/>
      <family val="2"/>
    </font>
    <font>
      <sz val="9"/>
      <color indexed="10"/>
      <name val="Geneva"/>
    </font>
    <font>
      <b/>
      <sz val="18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rgb="FFC2D69A"/>
      </patternFill>
    </fill>
    <fill>
      <patternFill patternType="darkGray">
        <bgColor theme="4" tint="0.39994506668294322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844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0" fontId="2" fillId="0" borderId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7" fillId="0" borderId="0"/>
    <xf numFmtId="0" fontId="27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8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1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173" fontId="2" fillId="0" borderId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</cellStyleXfs>
  <cellXfs count="189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vertical="center" wrapText="1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12" fillId="6" borderId="5" xfId="0" applyNumberFormat="1" applyFont="1" applyFill="1" applyBorder="1" applyAlignment="1" applyProtection="1">
      <alignment horizontal="center" vertical="center" wrapText="1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0" fontId="14" fillId="7" borderId="6" xfId="0" applyFont="1" applyFill="1" applyBorder="1" applyAlignment="1" applyProtection="1">
      <alignment horizontal="center"/>
    </xf>
    <xf numFmtId="49" fontId="15" fillId="7" borderId="6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left" vertical="center"/>
    </xf>
    <xf numFmtId="164" fontId="16" fillId="3" borderId="5" xfId="0" applyNumberFormat="1" applyFont="1" applyFill="1" applyBorder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</xf>
    <xf numFmtId="0" fontId="14" fillId="8" borderId="6" xfId="0" quotePrefix="1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vertical="center" wrapText="1"/>
    </xf>
    <xf numFmtId="49" fontId="8" fillId="8" borderId="5" xfId="0" applyNumberFormat="1" applyFont="1" applyFill="1" applyBorder="1" applyAlignment="1" applyProtection="1">
      <alignment horizontal="center" vertical="center"/>
    </xf>
    <xf numFmtId="49" fontId="8" fillId="8" borderId="5" xfId="0" applyNumberFormat="1" applyFont="1" applyFill="1" applyBorder="1" applyAlignment="1" applyProtection="1">
      <alignment horizontal="left" vertical="center"/>
    </xf>
    <xf numFmtId="167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0" fontId="16" fillId="7" borderId="6" xfId="0" applyFont="1" applyFill="1" applyBorder="1" applyAlignment="1" applyProtection="1">
      <alignment vertical="center" wrapText="1"/>
    </xf>
    <xf numFmtId="49" fontId="8" fillId="7" borderId="5" xfId="0" applyNumberFormat="1" applyFont="1" applyFill="1" applyBorder="1" applyAlignment="1" applyProtection="1">
      <alignment horizontal="center" vertical="center"/>
    </xf>
    <xf numFmtId="49" fontId="8" fillId="7" borderId="5" xfId="0" applyNumberFormat="1" applyFont="1" applyFill="1" applyBorder="1" applyAlignment="1" applyProtection="1">
      <alignment horizontal="left" vertical="center"/>
    </xf>
    <xf numFmtId="167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4" fillId="7" borderId="6" xfId="0" applyNumberFormat="1" applyFont="1" applyFill="1" applyBorder="1" applyAlignment="1" applyProtection="1">
      <alignment horizontal="center"/>
    </xf>
    <xf numFmtId="49" fontId="16" fillId="7" borderId="6" xfId="0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horizontal="left" vertical="center"/>
    </xf>
    <xf numFmtId="3" fontId="12" fillId="6" borderId="5" xfId="0" applyNumberFormat="1" applyFont="1" applyFill="1" applyBorder="1" applyAlignment="1" applyProtection="1">
      <alignment horizontal="right" vertical="center" wrapText="1"/>
    </xf>
    <xf numFmtId="49" fontId="14" fillId="7" borderId="7" xfId="0" applyNumberFormat="1" applyFont="1" applyFill="1" applyBorder="1" applyAlignment="1" applyProtection="1">
      <alignment horizontal="center"/>
    </xf>
    <xf numFmtId="49" fontId="16" fillId="7" borderId="8" xfId="0" applyNumberFormat="1" applyFont="1" applyFill="1" applyBorder="1" applyAlignment="1" applyProtection="1">
      <alignment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167" fontId="16" fillId="3" borderId="8" xfId="0" applyNumberFormat="1" applyFont="1" applyFill="1" applyBorder="1" applyAlignment="1" applyProtection="1">
      <alignment horizontal="right" vertical="center"/>
      <protection locked="0"/>
    </xf>
    <xf numFmtId="164" fontId="16" fillId="3" borderId="9" xfId="0" applyNumberFormat="1" applyFont="1" applyFill="1" applyBorder="1" applyAlignment="1" applyProtection="1">
      <alignment vertical="center"/>
    </xf>
    <xf numFmtId="49" fontId="17" fillId="8" borderId="5" xfId="0" applyNumberFormat="1" applyFont="1" applyFill="1" applyBorder="1" applyAlignment="1" applyProtection="1">
      <alignment horizontal="center" vertical="center"/>
    </xf>
    <xf numFmtId="49" fontId="17" fillId="8" borderId="5" xfId="0" applyNumberFormat="1" applyFont="1" applyFill="1" applyBorder="1" applyAlignment="1" applyProtection="1">
      <alignment horizontal="left" vertical="center"/>
    </xf>
    <xf numFmtId="164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4" fillId="0" borderId="5" xfId="0" applyFont="1" applyFill="1" applyBorder="1" applyAlignment="1" applyProtection="1">
      <alignment horizontal="center" vertical="center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center" vertical="center"/>
    </xf>
    <xf numFmtId="49" fontId="17" fillId="0" borderId="5" xfId="0" applyNumberFormat="1" applyFont="1" applyFill="1" applyBorder="1" applyAlignment="1" applyProtection="1">
      <alignment horizontal="left" vertical="center"/>
    </xf>
    <xf numFmtId="0" fontId="14" fillId="8" borderId="5" xfId="0" applyFont="1" applyFill="1" applyBorder="1" applyAlignment="1" applyProtection="1">
      <alignment horizontal="center" vertical="center"/>
    </xf>
    <xf numFmtId="49" fontId="15" fillId="8" borderId="4" xfId="0" applyNumberFormat="1" applyFont="1" applyFill="1" applyBorder="1" applyAlignment="1" applyProtection="1">
      <alignment horizontal="left" vertical="center" wrapText="1"/>
    </xf>
    <xf numFmtId="0" fontId="14" fillId="7" borderId="8" xfId="0" applyFont="1" applyFill="1" applyBorder="1" applyAlignment="1" applyProtection="1">
      <alignment horizontal="center" vertical="center"/>
    </xf>
    <xf numFmtId="49" fontId="15" fillId="7" borderId="8" xfId="0" applyNumberFormat="1" applyFont="1" applyFill="1" applyBorder="1" applyAlignment="1" applyProtection="1">
      <alignment horizontal="left" vertical="center" wrapText="1"/>
    </xf>
    <xf numFmtId="49" fontId="17" fillId="7" borderId="8" xfId="0" applyNumberFormat="1" applyFont="1" applyFill="1" applyBorder="1" applyAlignment="1" applyProtection="1">
      <alignment horizontal="center" vertical="center"/>
    </xf>
    <xf numFmtId="49" fontId="17" fillId="7" borderId="8" xfId="0" applyNumberFormat="1" applyFont="1" applyFill="1" applyBorder="1" applyAlignment="1" applyProtection="1">
      <alignment horizontal="left" vertical="center"/>
    </xf>
    <xf numFmtId="167" fontId="16" fillId="7" borderId="8" xfId="0" applyNumberFormat="1" applyFont="1" applyFill="1" applyBorder="1" applyAlignment="1" applyProtection="1">
      <alignment horizontal="right" vertical="center"/>
      <protection locked="0"/>
    </xf>
    <xf numFmtId="164" fontId="16" fillId="7" borderId="8" xfId="0" applyNumberFormat="1" applyFont="1" applyFill="1" applyBorder="1" applyAlignment="1" applyProtection="1">
      <alignment vertical="center"/>
    </xf>
    <xf numFmtId="49" fontId="17" fillId="7" borderId="5" xfId="0" applyNumberFormat="1" applyFont="1" applyFill="1" applyBorder="1" applyAlignment="1" applyProtection="1">
      <alignment horizontal="center" vertical="center"/>
      <protection locked="0"/>
    </xf>
    <xf numFmtId="164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7" fillId="7" borderId="5" xfId="0" applyNumberFormat="1" applyFont="1" applyFill="1" applyBorder="1" applyAlignment="1" applyProtection="1">
      <alignment horizontal="left" vertical="center"/>
      <protection locked="0"/>
    </xf>
    <xf numFmtId="49" fontId="17" fillId="8" borderId="5" xfId="0" applyNumberFormat="1" applyFont="1" applyFill="1" applyBorder="1" applyAlignment="1" applyProtection="1">
      <alignment horizontal="center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  <protection locked="0"/>
    </xf>
    <xf numFmtId="49" fontId="19" fillId="8" borderId="5" xfId="0" applyNumberFormat="1" applyFont="1" applyFill="1" applyBorder="1" applyAlignment="1" applyProtection="1">
      <alignment horizontal="left" vertical="center"/>
      <protection locked="0"/>
    </xf>
    <xf numFmtId="164" fontId="18" fillId="8" borderId="5" xfId="0" applyNumberFormat="1" applyFont="1" applyFill="1" applyBorder="1" applyAlignment="1" applyProtection="1">
      <alignment horizontal="right" vertical="center"/>
      <protection locked="0"/>
    </xf>
    <xf numFmtId="0" fontId="14" fillId="7" borderId="5" xfId="0" applyFont="1" applyFill="1" applyBorder="1" applyAlignment="1" applyProtection="1">
      <alignment horizontal="center" vertical="center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49" fontId="14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8" borderId="5" xfId="1" applyFont="1" applyFill="1" applyBorder="1" applyAlignment="1" applyProtection="1">
      <alignment horizontal="justify" vertical="center" wrapText="1"/>
      <protection locked="0"/>
    </xf>
    <xf numFmtId="49" fontId="17" fillId="8" borderId="5" xfId="1" applyNumberFormat="1" applyFont="1" applyFill="1" applyBorder="1" applyAlignment="1" applyProtection="1">
      <alignment horizontal="left" vertical="center"/>
      <protection locked="0"/>
    </xf>
    <xf numFmtId="0" fontId="16" fillId="0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justify" vertical="center" wrapText="1"/>
      <protection locked="0"/>
    </xf>
    <xf numFmtId="49" fontId="17" fillId="0" borderId="5" xfId="1" applyNumberFormat="1" applyFont="1" applyFill="1" applyBorder="1" applyAlignment="1" applyProtection="1">
      <alignment horizontal="center" vertical="center"/>
      <protection locked="0"/>
    </xf>
    <xf numFmtId="49" fontId="17" fillId="0" borderId="5" xfId="1" applyNumberFormat="1" applyFont="1" applyFill="1" applyBorder="1" applyAlignment="1" applyProtection="1">
      <alignment horizontal="left" vertical="center"/>
      <protection locked="0"/>
    </xf>
    <xf numFmtId="49" fontId="17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left" vertical="center" wrapText="1"/>
      <protection locked="0"/>
    </xf>
    <xf numFmtId="0" fontId="16" fillId="8" borderId="5" xfId="1" applyFont="1" applyFill="1" applyBorder="1" applyAlignment="1" applyProtection="1">
      <alignment horizontal="left" vertical="center" wrapText="1"/>
      <protection locked="0"/>
    </xf>
    <xf numFmtId="49" fontId="14" fillId="7" borderId="5" xfId="1" applyNumberFormat="1" applyFont="1" applyFill="1" applyBorder="1" applyAlignment="1" applyProtection="1">
      <alignment horizontal="center" vertical="center"/>
      <protection locked="0"/>
    </xf>
    <xf numFmtId="0" fontId="16" fillId="7" borderId="5" xfId="1" applyFont="1" applyFill="1" applyBorder="1" applyAlignment="1" applyProtection="1">
      <alignment horizontal="left" vertical="center" wrapText="1"/>
      <protection locked="0"/>
    </xf>
    <xf numFmtId="49" fontId="17" fillId="7" borderId="5" xfId="1" applyNumberFormat="1" applyFont="1" applyFill="1" applyBorder="1" applyAlignment="1" applyProtection="1">
      <alignment horizontal="center" vertical="center"/>
      <protection locked="0"/>
    </xf>
    <xf numFmtId="49" fontId="17" fillId="7" borderId="5" xfId="1" applyNumberFormat="1" applyFont="1" applyFill="1" applyBorder="1" applyAlignment="1" applyProtection="1">
      <alignment horizontal="left" vertical="center"/>
      <protection locked="0"/>
    </xf>
    <xf numFmtId="164" fontId="3" fillId="5" borderId="5" xfId="0" applyNumberFormat="1" applyFont="1" applyFill="1" applyBorder="1" applyAlignment="1" applyProtection="1">
      <alignment vertical="center"/>
    </xf>
    <xf numFmtId="164" fontId="16" fillId="3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49" fontId="16" fillId="0" borderId="0" xfId="0" applyNumberFormat="1" applyFont="1" applyAlignment="1" applyProtection="1">
      <alignment vertical="center"/>
    </xf>
    <xf numFmtId="168" fontId="16" fillId="3" borderId="0" xfId="2" applyNumberFormat="1" applyFont="1" applyFill="1" applyAlignment="1" applyProtection="1">
      <alignment vertical="center"/>
    </xf>
    <xf numFmtId="168" fontId="16" fillId="3" borderId="0" xfId="0" applyNumberFormat="1" applyFont="1" applyFill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14" fillId="8" borderId="6" xfId="0" quotePrefix="1" applyFont="1" applyFill="1" applyBorder="1" applyAlignment="1" applyProtection="1">
      <alignment horizontal="center" vertical="center"/>
    </xf>
    <xf numFmtId="3" fontId="12" fillId="9" borderId="5" xfId="0" applyNumberFormat="1" applyFont="1" applyFill="1" applyBorder="1" applyAlignment="1" applyProtection="1">
      <alignment horizontal="right" vertical="center" wrapText="1"/>
    </xf>
    <xf numFmtId="164" fontId="3" fillId="10" borderId="5" xfId="0" applyNumberFormat="1" applyFont="1" applyFill="1" applyBorder="1" applyAlignment="1" applyProtection="1">
      <alignment vertical="center"/>
    </xf>
    <xf numFmtId="0" fontId="20" fillId="7" borderId="0" xfId="0" applyFont="1" applyFill="1" applyAlignment="1" applyProtection="1">
      <alignment vertical="center"/>
      <protection locked="0"/>
    </xf>
    <xf numFmtId="168" fontId="21" fillId="0" borderId="0" xfId="2790" applyNumberFormat="1" applyFont="1" applyAlignment="1" applyProtection="1">
      <alignment vertical="center"/>
      <protection locked="0"/>
    </xf>
    <xf numFmtId="164" fontId="21" fillId="0" borderId="0" xfId="0" applyNumberFormat="1" applyFont="1" applyAlignment="1" applyProtection="1">
      <alignment vertical="center"/>
      <protection locked="0"/>
    </xf>
    <xf numFmtId="0" fontId="16" fillId="7" borderId="5" xfId="1" applyFont="1" applyFill="1" applyBorder="1" applyAlignment="1" applyProtection="1">
      <alignment horizontal="justify" vertical="center" wrapText="1"/>
      <protection locked="0"/>
    </xf>
    <xf numFmtId="49" fontId="8" fillId="7" borderId="5" xfId="0" applyNumberFormat="1" applyFont="1" applyFill="1" applyBorder="1" applyAlignment="1" applyProtection="1">
      <alignment horizontal="left" vertical="center"/>
      <protection locked="0"/>
    </xf>
    <xf numFmtId="3" fontId="16" fillId="3" borderId="5" xfId="0" applyNumberFormat="1" applyFont="1" applyFill="1" applyBorder="1" applyAlignment="1" applyProtection="1">
      <alignment horizontal="center" vertical="center"/>
      <protection locked="0"/>
    </xf>
    <xf numFmtId="3" fontId="16" fillId="8" borderId="5" xfId="0" applyNumberFormat="1" applyFont="1" applyFill="1" applyBorder="1" applyAlignment="1" applyProtection="1">
      <alignment horizontal="center" vertical="center"/>
      <protection locked="0"/>
    </xf>
    <xf numFmtId="164" fontId="18" fillId="8" borderId="13" xfId="0" applyNumberFormat="1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49" fontId="18" fillId="8" borderId="14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right" vertical="center"/>
      <protection locked="0"/>
    </xf>
    <xf numFmtId="49" fontId="12" fillId="0" borderId="10" xfId="0" applyNumberFormat="1" applyFont="1" applyFill="1" applyBorder="1" applyAlignment="1" applyProtection="1">
      <alignment horizontal="center" vertical="center"/>
    </xf>
    <xf numFmtId="49" fontId="12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vertical="center" wrapText="1"/>
    </xf>
    <xf numFmtId="3" fontId="12" fillId="0" borderId="12" xfId="0" applyNumberFormat="1" applyFont="1" applyFill="1" applyBorder="1" applyAlignment="1" applyProtection="1">
      <alignment horizontal="right" vertical="center" wrapText="1"/>
    </xf>
    <xf numFmtId="3" fontId="16" fillId="8" borderId="6" xfId="0" applyNumberFormat="1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164" fontId="16" fillId="8" borderId="6" xfId="0" applyNumberFormat="1" applyFont="1" applyFill="1" applyBorder="1" applyAlignment="1" applyProtection="1">
      <alignment horizontal="center" vertical="center"/>
      <protection locked="0"/>
    </xf>
    <xf numFmtId="164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12" fillId="6" borderId="7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 wrapText="1"/>
    </xf>
    <xf numFmtId="49" fontId="12" fillId="6" borderId="10" xfId="0" applyNumberFormat="1" applyFont="1" applyFill="1" applyBorder="1" applyAlignment="1" applyProtection="1">
      <alignment horizontal="center" vertical="center" wrapText="1"/>
    </xf>
    <xf numFmtId="49" fontId="12" fillId="6" borderId="12" xfId="0" applyNumberFormat="1" applyFont="1" applyFill="1" applyBorder="1" applyAlignment="1" applyProtection="1">
      <alignment horizontal="center" vertical="center" wrapText="1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49" fontId="12" fillId="6" borderId="2" xfId="0" applyNumberFormat="1" applyFont="1" applyFill="1" applyBorder="1" applyAlignment="1" applyProtection="1">
      <alignment horizontal="center" vertical="center"/>
    </xf>
    <xf numFmtId="49" fontId="12" fillId="6" borderId="3" xfId="0" applyNumberFormat="1" applyFont="1" applyFill="1" applyBorder="1" applyAlignment="1" applyProtection="1">
      <alignment horizontal="center" vertical="center"/>
    </xf>
    <xf numFmtId="49" fontId="12" fillId="6" borderId="4" xfId="0" applyNumberFormat="1" applyFont="1" applyFill="1" applyBorder="1" applyAlignment="1" applyProtection="1">
      <alignment horizontal="center" vertical="center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4" fillId="5" borderId="10" xfId="0" applyNumberFormat="1" applyFont="1" applyFill="1" applyBorder="1" applyAlignment="1" applyProtection="1">
      <alignment horizontal="center" vertical="center" wrapText="1"/>
    </xf>
    <xf numFmtId="49" fontId="4" fillId="5" borderId="11" xfId="0" applyNumberFormat="1" applyFont="1" applyFill="1" applyBorder="1" applyAlignment="1" applyProtection="1">
      <alignment horizontal="center" vertical="center" wrapText="1"/>
    </xf>
    <xf numFmtId="49" fontId="4" fillId="5" borderId="12" xfId="0" applyNumberFormat="1" applyFont="1" applyFill="1" applyBorder="1" applyAlignment="1" applyProtection="1">
      <alignment horizontal="center" vertical="center" wrapText="1"/>
    </xf>
    <xf numFmtId="49" fontId="14" fillId="8" borderId="6" xfId="1" applyNumberFormat="1" applyFont="1" applyFill="1" applyBorder="1" applyAlignment="1" applyProtection="1">
      <alignment horizontal="center" vertical="center"/>
      <protection locked="0"/>
    </xf>
    <xf numFmtId="49" fontId="14" fillId="8" borderId="13" xfId="1" applyNumberFormat="1" applyFont="1" applyFill="1" applyBorder="1" applyAlignment="1" applyProtection="1">
      <alignment horizontal="center" vertical="center"/>
      <protection locked="0"/>
    </xf>
    <xf numFmtId="0" fontId="16" fillId="8" borderId="6" xfId="1" applyFont="1" applyFill="1" applyBorder="1" applyAlignment="1" applyProtection="1">
      <alignment horizontal="left" vertical="center" wrapText="1"/>
      <protection locked="0"/>
    </xf>
    <xf numFmtId="0" fontId="16" fillId="8" borderId="13" xfId="1" applyFont="1" applyFill="1" applyBorder="1" applyAlignment="1" applyProtection="1">
      <alignment horizontal="left" vertical="center" wrapText="1"/>
      <protection locked="0"/>
    </xf>
    <xf numFmtId="49" fontId="12" fillId="6" borderId="7" xfId="0" applyNumberFormat="1" applyFont="1" applyFill="1" applyBorder="1" applyAlignment="1" applyProtection="1">
      <alignment horizontal="center" vertical="center"/>
    </xf>
    <xf numFmtId="49" fontId="12" fillId="6" borderId="9" xfId="0" applyNumberFormat="1" applyFont="1" applyFill="1" applyBorder="1" applyAlignment="1" applyProtection="1">
      <alignment horizontal="center" vertical="center"/>
    </xf>
    <xf numFmtId="49" fontId="12" fillId="6" borderId="10" xfId="0" applyNumberFormat="1" applyFont="1" applyFill="1" applyBorder="1" applyAlignment="1" applyProtection="1">
      <alignment horizontal="center" vertical="center"/>
    </xf>
    <xf numFmtId="49" fontId="12" fillId="6" borderId="12" xfId="0" applyNumberFormat="1" applyFont="1" applyFill="1" applyBorder="1" applyAlignment="1" applyProtection="1">
      <alignment horizontal="center" vertical="center"/>
    </xf>
    <xf numFmtId="49" fontId="15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0" fontId="14" fillId="8" borderId="6" xfId="0" applyFont="1" applyFill="1" applyBorder="1" applyAlignment="1" applyProtection="1">
      <alignment horizontal="center" vertical="center"/>
      <protection locked="0"/>
    </xf>
    <xf numFmtId="0" fontId="14" fillId="8" borderId="14" xfId="0" applyFont="1" applyFill="1" applyBorder="1" applyAlignment="1" applyProtection="1">
      <alignment horizontal="center" vertical="center"/>
      <protection locked="0"/>
    </xf>
    <xf numFmtId="0" fontId="14" fillId="8" borderId="13" xfId="0" applyFont="1" applyFill="1" applyBorder="1" applyAlignment="1" applyProtection="1">
      <alignment horizontal="center" vertical="center"/>
      <protection locked="0"/>
    </xf>
    <xf numFmtId="49" fontId="15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8" xfId="0" applyFont="1" applyFill="1" applyBorder="1" applyAlignment="1" applyProtection="1">
      <alignment horizontal="left" vertical="center" wrapText="1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49" fontId="22" fillId="5" borderId="3" xfId="0" applyNumberFormat="1" applyFont="1" applyFill="1" applyBorder="1" applyAlignment="1" applyProtection="1">
      <alignment horizontal="center" vertical="center" wrapText="1"/>
    </xf>
    <xf numFmtId="49" fontId="22" fillId="5" borderId="4" xfId="0" applyNumberFormat="1" applyFont="1" applyFill="1" applyBorder="1" applyAlignment="1" applyProtection="1">
      <alignment horizontal="center" vertical="center" wrapText="1"/>
    </xf>
    <xf numFmtId="0" fontId="14" fillId="8" borderId="6" xfId="0" applyFont="1" applyFill="1" applyBorder="1" applyAlignment="1" applyProtection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left" vertical="center" wrapText="1"/>
    </xf>
    <xf numFmtId="0" fontId="16" fillId="8" borderId="13" xfId="0" applyFont="1" applyFill="1" applyBorder="1" applyAlignment="1" applyProtection="1">
      <alignment horizontal="left" vertical="center" wrapText="1"/>
    </xf>
    <xf numFmtId="49" fontId="18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9" fontId="15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5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center" vertical="center"/>
      <protection locked="0"/>
    </xf>
    <xf numFmtId="164" fontId="18" fillId="8" borderId="13" xfId="0" applyNumberFormat="1" applyFont="1" applyFill="1" applyBorder="1" applyAlignment="1" applyProtection="1">
      <alignment horizontal="center" vertical="center"/>
      <protection locked="0"/>
    </xf>
    <xf numFmtId="164" fontId="16" fillId="7" borderId="6" xfId="0" applyNumberFormat="1" applyFont="1" applyFill="1" applyBorder="1" applyAlignment="1" applyProtection="1">
      <alignment horizontal="center" vertical="center"/>
      <protection locked="0"/>
    </xf>
    <xf numFmtId="164" fontId="16" fillId="7" borderId="13" xfId="0" applyNumberFormat="1" applyFont="1" applyFill="1" applyBorder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</xf>
  </cellXfs>
  <cellStyles count="2844">
    <cellStyle name="0,0_x000d__x000a_NA_x000d__x000a_" xfId="3"/>
    <cellStyle name="0,0_x000d__x000a_NA_x000d__x000a_ 10" xfId="4"/>
    <cellStyle name="0,0_x000d__x000a_NA_x000d__x000a_ 11" xfId="5"/>
    <cellStyle name="0,0_x000d__x000a_NA_x000d__x000a_ 12" xfId="6"/>
    <cellStyle name="0,0_x000d__x000a_NA_x000d__x000a_ 13" xfId="7"/>
    <cellStyle name="0,0_x000d__x000a_NA_x000d__x000a_ 14" xfId="8"/>
    <cellStyle name="0,0_x000d__x000a_NA_x000d__x000a_ 15" xfId="9"/>
    <cellStyle name="0,0_x000d__x000a_NA_x000d__x000a_ 16" xfId="10"/>
    <cellStyle name="0,0_x000d__x000a_NA_x000d__x000a_ 17" xfId="11"/>
    <cellStyle name="0,0_x000d__x000a_NA_x000d__x000a_ 18" xfId="12"/>
    <cellStyle name="0,0_x000d__x000a_NA_x000d__x000a_ 19" xfId="13"/>
    <cellStyle name="0,0_x000d__x000a_NA_x000d__x000a_ 2" xfId="14"/>
    <cellStyle name="0,0_x000d__x000a_NA_x000d__x000a_ 2 2" xfId="15"/>
    <cellStyle name="0,0_x000d__x000a_NA_x000d__x000a_ 2 2 2" xfId="16"/>
    <cellStyle name="0,0_x000d__x000a_NA_x000d__x000a_ 2 2 3" xfId="17"/>
    <cellStyle name="0,0_x000d__x000a_NA_x000d__x000a_ 2 3" xfId="18"/>
    <cellStyle name="0,0_x000d__x000a_NA_x000d__x000a_ 2 4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3" xfId="23"/>
    <cellStyle name="0,0_x000d__x000a_NA_x000d__x000a_ 22" xfId="24"/>
    <cellStyle name="0,0_x000d__x000a_NA_x000d__x000a_ 23" xfId="25"/>
    <cellStyle name="0,0_x000d__x000a_NA_x000d__x000a_ 24" xfId="26"/>
    <cellStyle name="0,0_x000d__x000a_NA_x000d__x000a_ 25" xfId="27"/>
    <cellStyle name="0,0_x000d__x000a_NA_x000d__x000a_ 26" xfId="28"/>
    <cellStyle name="0,0_x000d__x000a_NA_x000d__x000a_ 3" xfId="29"/>
    <cellStyle name="0,0_x000d__x000a_NA_x000d__x000a_ 4" xfId="30"/>
    <cellStyle name="0,0_x000d__x000a_NA_x000d__x000a_ 5" xfId="31"/>
    <cellStyle name="0,0_x000d__x000a_NA_x000d__x000a_ 6" xfId="32"/>
    <cellStyle name="0,0_x000d__x000a_NA_x000d__x000a_ 7" xfId="33"/>
    <cellStyle name="0,0_x000d__x000a_NA_x000d__x000a_ 8" xfId="34"/>
    <cellStyle name="0,0_x000d__x000a_NA_x000d__x000a_ 9" xfId="35"/>
    <cellStyle name="Cabeçalho 1" xfId="36"/>
    <cellStyle name="Cabeçalho 1 10" xfId="37"/>
    <cellStyle name="Cabeçalho 1 11" xfId="38"/>
    <cellStyle name="Cabeçalho 1 12" xfId="39"/>
    <cellStyle name="Cabeçalho 1 13" xfId="40"/>
    <cellStyle name="Cabeçalho 1 14" xfId="41"/>
    <cellStyle name="Cabeçalho 1 15" xfId="42"/>
    <cellStyle name="Cabeçalho 1 16" xfId="43"/>
    <cellStyle name="Cabeçalho 1 17" xfId="44"/>
    <cellStyle name="Cabeçalho 1 18" xfId="45"/>
    <cellStyle name="Cabeçalho 1 2" xfId="46"/>
    <cellStyle name="Cabeçalho 1 2 2" xfId="47"/>
    <cellStyle name="Cabeçalho 1 2 2 2" xfId="48"/>
    <cellStyle name="Cabeçalho 1 2 2 3" xfId="49"/>
    <cellStyle name="Cabeçalho 1 2 2 4" xfId="50"/>
    <cellStyle name="Cabeçalho 1 2 2 5" xfId="51"/>
    <cellStyle name="Cabeçalho 1 2 3" xfId="52"/>
    <cellStyle name="Cabeçalho 1 2 4" xfId="53"/>
    <cellStyle name="Cabeçalho 1 2 5" xfId="54"/>
    <cellStyle name="Cabeçalho 1 2 6" xfId="55"/>
    <cellStyle name="Cabeçalho 1 3" xfId="56"/>
    <cellStyle name="Cabeçalho 1 4" xfId="57"/>
    <cellStyle name="Cabeçalho 1 5" xfId="58"/>
    <cellStyle name="Cabeçalho 1 6" xfId="59"/>
    <cellStyle name="Cabeçalho 1 7" xfId="60"/>
    <cellStyle name="Cabeçalho 1 8" xfId="61"/>
    <cellStyle name="Cabeçalho 1 9" xfId="62"/>
    <cellStyle name="Cabeçalho 2" xfId="63"/>
    <cellStyle name="Cabeçalho 2 10" xfId="64"/>
    <cellStyle name="Cabeçalho 2 11" xfId="65"/>
    <cellStyle name="Cabeçalho 2 12" xfId="66"/>
    <cellStyle name="Cabeçalho 2 13" xfId="67"/>
    <cellStyle name="Cabeçalho 2 14" xfId="68"/>
    <cellStyle name="Cabeçalho 2 15" xfId="69"/>
    <cellStyle name="Cabeçalho 2 16" xfId="70"/>
    <cellStyle name="Cabeçalho 2 17" xfId="71"/>
    <cellStyle name="Cabeçalho 2 18" xfId="72"/>
    <cellStyle name="Cabeçalho 2 2" xfId="73"/>
    <cellStyle name="Cabeçalho 2 2 2" xfId="74"/>
    <cellStyle name="Cabeçalho 2 2 2 2" xfId="75"/>
    <cellStyle name="Cabeçalho 2 2 2 3" xfId="76"/>
    <cellStyle name="Cabeçalho 2 2 2 4" xfId="77"/>
    <cellStyle name="Cabeçalho 2 2 2 5" xfId="78"/>
    <cellStyle name="Cabeçalho 2 2 3" xfId="79"/>
    <cellStyle name="Cabeçalho 2 2 4" xfId="80"/>
    <cellStyle name="Cabeçalho 2 2 5" xfId="81"/>
    <cellStyle name="Cabeçalho 2 2 6" xfId="82"/>
    <cellStyle name="Cabeçalho 2 3" xfId="83"/>
    <cellStyle name="Cabeçalho 2 4" xfId="84"/>
    <cellStyle name="Cabeçalho 2 5" xfId="85"/>
    <cellStyle name="Cabeçalho 2 6" xfId="86"/>
    <cellStyle name="Cabeçalho 2 7" xfId="87"/>
    <cellStyle name="Cabeçalho 2 8" xfId="88"/>
    <cellStyle name="Cabeçalho 2 9" xfId="89"/>
    <cellStyle name="DATA" xfId="90"/>
    <cellStyle name="DATA 10" xfId="91"/>
    <cellStyle name="DATA 11" xfId="92"/>
    <cellStyle name="DATA 12" xfId="93"/>
    <cellStyle name="DATA 13" xfId="94"/>
    <cellStyle name="DATA 14" xfId="95"/>
    <cellStyle name="DATA 15" xfId="96"/>
    <cellStyle name="DATA 16" xfId="97"/>
    <cellStyle name="DATA 17" xfId="98"/>
    <cellStyle name="DATA 18" xfId="99"/>
    <cellStyle name="DATA 2" xfId="100"/>
    <cellStyle name="DATA 2 2" xfId="101"/>
    <cellStyle name="DATA 2 2 2" xfId="102"/>
    <cellStyle name="DATA 2 2 3" xfId="103"/>
    <cellStyle name="DATA 2 2 4" xfId="104"/>
    <cellStyle name="DATA 2 2 5" xfId="105"/>
    <cellStyle name="DATA 2 3" xfId="106"/>
    <cellStyle name="DATA 2 4" xfId="107"/>
    <cellStyle name="DATA 2 5" xfId="108"/>
    <cellStyle name="DATA 2 6" xfId="109"/>
    <cellStyle name="DATA 3" xfId="110"/>
    <cellStyle name="DATA 4" xfId="111"/>
    <cellStyle name="DATA 5" xfId="112"/>
    <cellStyle name="DATA 6" xfId="113"/>
    <cellStyle name="DATA 7" xfId="114"/>
    <cellStyle name="DATA 8" xfId="115"/>
    <cellStyle name="DATA 9" xfId="116"/>
    <cellStyle name="Euro" xfId="117"/>
    <cellStyle name="Excel Built-in Normal 2 2" xfId="118"/>
    <cellStyle name="FIXO" xfId="119"/>
    <cellStyle name="FIXO 10" xfId="120"/>
    <cellStyle name="FIXO 11" xfId="121"/>
    <cellStyle name="FIXO 12" xfId="122"/>
    <cellStyle name="FIXO 13" xfId="123"/>
    <cellStyle name="FIXO 14" xfId="124"/>
    <cellStyle name="FIXO 15" xfId="125"/>
    <cellStyle name="FIXO 16" xfId="126"/>
    <cellStyle name="FIXO 17" xfId="127"/>
    <cellStyle name="FIXO 18" xfId="128"/>
    <cellStyle name="FIXO 2" xfId="129"/>
    <cellStyle name="FIXO 2 2" xfId="130"/>
    <cellStyle name="FIXO 2 2 2" xfId="131"/>
    <cellStyle name="FIXO 2 2 3" xfId="132"/>
    <cellStyle name="FIXO 2 2 4" xfId="133"/>
    <cellStyle name="FIXO 2 2 5" xfId="134"/>
    <cellStyle name="FIXO 2 3" xfId="135"/>
    <cellStyle name="FIXO 2 4" xfId="136"/>
    <cellStyle name="FIXO 2 5" xfId="137"/>
    <cellStyle name="FIXO 2 6" xfId="138"/>
    <cellStyle name="FIXO 3" xfId="139"/>
    <cellStyle name="FIXO 4" xfId="140"/>
    <cellStyle name="FIXO 5" xfId="141"/>
    <cellStyle name="FIXO 6" xfId="142"/>
    <cellStyle name="FIXO 7" xfId="143"/>
    <cellStyle name="FIXO 8" xfId="144"/>
    <cellStyle name="FIXO 9" xfId="145"/>
    <cellStyle name="Hyperlink 2" xfId="146"/>
    <cellStyle name="Moeda 14" xfId="147"/>
    <cellStyle name="Moeda 2" xfId="148"/>
    <cellStyle name="Moeda 2 10" xfId="149"/>
    <cellStyle name="Moeda 2 11" xfId="150"/>
    <cellStyle name="Moeda 2 12" xfId="151"/>
    <cellStyle name="Moeda 2 13" xfId="152"/>
    <cellStyle name="Moeda 2 14" xfId="153"/>
    <cellStyle name="Moeda 2 15" xfId="154"/>
    <cellStyle name="Moeda 2 16" xfId="155"/>
    <cellStyle name="Moeda 2 17" xfId="156"/>
    <cellStyle name="Moeda 2 18" xfId="157"/>
    <cellStyle name="Moeda 2 19" xfId="158"/>
    <cellStyle name="Moeda 2 2" xfId="159"/>
    <cellStyle name="Moeda 2 20" xfId="160"/>
    <cellStyle name="Moeda 2 21" xfId="161"/>
    <cellStyle name="Moeda 2 22" xfId="162"/>
    <cellStyle name="Moeda 2 23" xfId="163"/>
    <cellStyle name="Moeda 2 24" xfId="164"/>
    <cellStyle name="Moeda 2 25" xfId="165"/>
    <cellStyle name="Moeda 2 26" xfId="166"/>
    <cellStyle name="Moeda 2 27" xfId="167"/>
    <cellStyle name="Moeda 2 28" xfId="168"/>
    <cellStyle name="Moeda 2 29" xfId="169"/>
    <cellStyle name="Moeda 2 3" xfId="170"/>
    <cellStyle name="Moeda 2 30" xfId="171"/>
    <cellStyle name="Moeda 2 31" xfId="172"/>
    <cellStyle name="Moeda 2 32" xfId="173"/>
    <cellStyle name="Moeda 2 33" xfId="174"/>
    <cellStyle name="Moeda 2 4" xfId="175"/>
    <cellStyle name="Moeda 2 5" xfId="176"/>
    <cellStyle name="Moeda 2 6" xfId="177"/>
    <cellStyle name="Moeda 2 7" xfId="178"/>
    <cellStyle name="Moeda 2 8" xfId="179"/>
    <cellStyle name="Moeda 2 9" xfId="180"/>
    <cellStyle name="Moeda 29" xfId="181"/>
    <cellStyle name="Moeda 3 2" xfId="182"/>
    <cellStyle name="Moeda 3 2 2" xfId="183"/>
    <cellStyle name="Moeda 3 3" xfId="184"/>
    <cellStyle name="Moeda 3 3 2" xfId="185"/>
    <cellStyle name="Moeda 4" xfId="186"/>
    <cellStyle name="Moeda 4 2" xfId="187"/>
    <cellStyle name="Moeda 4 2 2" xfId="188"/>
    <cellStyle name="Moeda 4 2 3" xfId="189"/>
    <cellStyle name="Moeda 4 3" xfId="190"/>
    <cellStyle name="Moeda 4 4" xfId="191"/>
    <cellStyle name="Moeda 5" xfId="192"/>
    <cellStyle name="Moeda 7 2" xfId="193"/>
    <cellStyle name="Moeda 7 2 2" xfId="194"/>
    <cellStyle name="Moeda 7 3" xfId="195"/>
    <cellStyle name="Moeda 7 3 2" xfId="196"/>
    <cellStyle name="Moeda 7 4" xfId="197"/>
    <cellStyle name="Moeda 7 4 2" xfId="198"/>
    <cellStyle name="Moeda 7 5" xfId="199"/>
    <cellStyle name="Moeda 7 5 2" xfId="200"/>
    <cellStyle name="Moeda 7 6" xfId="201"/>
    <cellStyle name="Moeda 7 6 2" xfId="202"/>
    <cellStyle name="Moeda 8 2" xfId="203"/>
    <cellStyle name="Moeda 8 2 2" xfId="204"/>
    <cellStyle name="Moeda 8 3" xfId="205"/>
    <cellStyle name="Moeda 8 3 2" xfId="206"/>
    <cellStyle name="Moeda 8 4" xfId="207"/>
    <cellStyle name="Moeda 8 4 2" xfId="208"/>
    <cellStyle name="Moeda 8 5" xfId="209"/>
    <cellStyle name="Moeda 8 5 2" xfId="210"/>
    <cellStyle name="Moeda 8 6" xfId="211"/>
    <cellStyle name="Moeda 8 6 2" xfId="212"/>
    <cellStyle name="Moeda0" xfId="213"/>
    <cellStyle name="Moeda0 10" xfId="214"/>
    <cellStyle name="Moeda0 11" xfId="215"/>
    <cellStyle name="Moeda0 12" xfId="216"/>
    <cellStyle name="Moeda0 13" xfId="217"/>
    <cellStyle name="Moeda0 14" xfId="218"/>
    <cellStyle name="Moeda0 15" xfId="219"/>
    <cellStyle name="Moeda0 16" xfId="220"/>
    <cellStyle name="Moeda0 17" xfId="221"/>
    <cellStyle name="Moeda0 18" xfId="222"/>
    <cellStyle name="Moeda0 2" xfId="223"/>
    <cellStyle name="Moeda0 2 2" xfId="224"/>
    <cellStyle name="Moeda0 2 2 2" xfId="225"/>
    <cellStyle name="Moeda0 2 2 3" xfId="226"/>
    <cellStyle name="Moeda0 2 2 4" xfId="227"/>
    <cellStyle name="Moeda0 2 2 5" xfId="228"/>
    <cellStyle name="Moeda0 2 3" xfId="229"/>
    <cellStyle name="Moeda0 2 4" xfId="230"/>
    <cellStyle name="Moeda0 2 5" xfId="231"/>
    <cellStyle name="Moeda0 2 6" xfId="232"/>
    <cellStyle name="Moeda0 3" xfId="233"/>
    <cellStyle name="Moeda0 4" xfId="234"/>
    <cellStyle name="Moeda0 5" xfId="235"/>
    <cellStyle name="Moeda0 6" xfId="236"/>
    <cellStyle name="Moeda0 7" xfId="237"/>
    <cellStyle name="Moeda0 8" xfId="238"/>
    <cellStyle name="Moeda0 9" xfId="239"/>
    <cellStyle name="Normal" xfId="0" builtinId="0"/>
    <cellStyle name="Normal 10" xfId="240"/>
    <cellStyle name="Normal 10 10" xfId="241"/>
    <cellStyle name="Normal 10 10 2" xfId="242"/>
    <cellStyle name="Normal 10 10 2 2" xfId="243"/>
    <cellStyle name="Normal 10 10 2 3" xfId="244"/>
    <cellStyle name="Normal 10 10 3" xfId="245"/>
    <cellStyle name="Normal 10 10 4" xfId="246"/>
    <cellStyle name="Normal 10 10 5" xfId="247"/>
    <cellStyle name="Normal 10 10 6" xfId="248"/>
    <cellStyle name="Normal 10 10 7" xfId="249"/>
    <cellStyle name="Normal 10 10 8" xfId="250"/>
    <cellStyle name="Normal 10 11" xfId="251"/>
    <cellStyle name="Normal 10 11 2" xfId="252"/>
    <cellStyle name="Normal 10 11 2 2" xfId="253"/>
    <cellStyle name="Normal 10 11 2 3" xfId="254"/>
    <cellStyle name="Normal 10 11 3" xfId="255"/>
    <cellStyle name="Normal 10 11 4" xfId="256"/>
    <cellStyle name="Normal 10 11 5" xfId="257"/>
    <cellStyle name="Normal 10 11 6" xfId="258"/>
    <cellStyle name="Normal 10 11 7" xfId="259"/>
    <cellStyle name="Normal 10 11 8" xfId="260"/>
    <cellStyle name="Normal 10 12" xfId="261"/>
    <cellStyle name="Normal 10 12 2" xfId="262"/>
    <cellStyle name="Normal 10 12 2 2" xfId="263"/>
    <cellStyle name="Normal 10 12 2 3" xfId="264"/>
    <cellStyle name="Normal 10 12 3" xfId="265"/>
    <cellStyle name="Normal 10 12 4" xfId="266"/>
    <cellStyle name="Normal 10 12 5" xfId="267"/>
    <cellStyle name="Normal 10 12 6" xfId="268"/>
    <cellStyle name="Normal 10 12 7" xfId="269"/>
    <cellStyle name="Normal 10 12 8" xfId="270"/>
    <cellStyle name="Normal 10 13" xfId="271"/>
    <cellStyle name="Normal 10 13 2" xfId="272"/>
    <cellStyle name="Normal 10 13 2 2" xfId="273"/>
    <cellStyle name="Normal 10 13 2 3" xfId="274"/>
    <cellStyle name="Normal 10 13 3" xfId="275"/>
    <cellStyle name="Normal 10 13 4" xfId="276"/>
    <cellStyle name="Normal 10 13 5" xfId="277"/>
    <cellStyle name="Normal 10 13 6" xfId="278"/>
    <cellStyle name="Normal 10 13 7" xfId="279"/>
    <cellStyle name="Normal 10 13 8" xfId="280"/>
    <cellStyle name="Normal 10 14" xfId="281"/>
    <cellStyle name="Normal 10 14 2" xfId="282"/>
    <cellStyle name="Normal 10 14 2 2" xfId="283"/>
    <cellStyle name="Normal 10 14 2 3" xfId="284"/>
    <cellStyle name="Normal 10 14 3" xfId="285"/>
    <cellStyle name="Normal 10 14 4" xfId="286"/>
    <cellStyle name="Normal 10 14 5" xfId="287"/>
    <cellStyle name="Normal 10 14 6" xfId="288"/>
    <cellStyle name="Normal 10 14 7" xfId="289"/>
    <cellStyle name="Normal 10 14 8" xfId="290"/>
    <cellStyle name="Normal 10 15" xfId="291"/>
    <cellStyle name="Normal 10 15 2" xfId="292"/>
    <cellStyle name="Normal 10 15 2 2" xfId="293"/>
    <cellStyle name="Normal 10 15 2 3" xfId="294"/>
    <cellStyle name="Normal 10 15 3" xfId="295"/>
    <cellStyle name="Normal 10 15 4" xfId="296"/>
    <cellStyle name="Normal 10 15 5" xfId="297"/>
    <cellStyle name="Normal 10 15 6" xfId="298"/>
    <cellStyle name="Normal 10 15 7" xfId="299"/>
    <cellStyle name="Normal 10 15 8" xfId="300"/>
    <cellStyle name="Normal 10 16" xfId="301"/>
    <cellStyle name="Normal 10 16 2" xfId="302"/>
    <cellStyle name="Normal 10 16 3" xfId="303"/>
    <cellStyle name="Normal 10 17" xfId="304"/>
    <cellStyle name="Normal 10 18" xfId="305"/>
    <cellStyle name="Normal 10 19" xfId="306"/>
    <cellStyle name="Normal 10 2" xfId="307"/>
    <cellStyle name="Normal 10 2 2" xfId="308"/>
    <cellStyle name="Normal 10 2 2 2" xfId="309"/>
    <cellStyle name="Normal 10 2 2 3" xfId="310"/>
    <cellStyle name="Normal 10 2 3" xfId="311"/>
    <cellStyle name="Normal 10 2 4" xfId="312"/>
    <cellStyle name="Normal 10 2 5" xfId="313"/>
    <cellStyle name="Normal 10 2 6" xfId="314"/>
    <cellStyle name="Normal 10 2 7" xfId="315"/>
    <cellStyle name="Normal 10 2 8" xfId="316"/>
    <cellStyle name="Normal 10 20" xfId="317"/>
    <cellStyle name="Normal 10 21" xfId="318"/>
    <cellStyle name="Normal 10 22" xfId="319"/>
    <cellStyle name="Normal 10 3" xfId="320"/>
    <cellStyle name="Normal 10 3 2" xfId="321"/>
    <cellStyle name="Normal 10 3 2 2" xfId="322"/>
    <cellStyle name="Normal 10 3 2 3" xfId="323"/>
    <cellStyle name="Normal 10 3 3" xfId="324"/>
    <cellStyle name="Normal 10 3 4" xfId="325"/>
    <cellStyle name="Normal 10 3 5" xfId="326"/>
    <cellStyle name="Normal 10 3 6" xfId="327"/>
    <cellStyle name="Normal 10 3 7" xfId="328"/>
    <cellStyle name="Normal 10 3 8" xfId="329"/>
    <cellStyle name="Normal 10 4" xfId="330"/>
    <cellStyle name="Normal 10 4 2" xfId="331"/>
    <cellStyle name="Normal 10 4 2 2" xfId="332"/>
    <cellStyle name="Normal 10 4 2 3" xfId="333"/>
    <cellStyle name="Normal 10 4 3" xfId="334"/>
    <cellStyle name="Normal 10 4 4" xfId="335"/>
    <cellStyle name="Normal 10 4 5" xfId="336"/>
    <cellStyle name="Normal 10 4 6" xfId="337"/>
    <cellStyle name="Normal 10 4 7" xfId="338"/>
    <cellStyle name="Normal 10 4 8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5 5" xfId="346"/>
    <cellStyle name="Normal 10 5 6" xfId="347"/>
    <cellStyle name="Normal 10 5 7" xfId="348"/>
    <cellStyle name="Normal 10 5 8" xfId="349"/>
    <cellStyle name="Normal 10 6" xfId="350"/>
    <cellStyle name="Normal 10 6 2" xfId="351"/>
    <cellStyle name="Normal 10 6 2 2" xfId="352"/>
    <cellStyle name="Normal 10 6 2 3" xfId="353"/>
    <cellStyle name="Normal 10 6 3" xfId="354"/>
    <cellStyle name="Normal 10 6 4" xfId="355"/>
    <cellStyle name="Normal 10 6 5" xfId="356"/>
    <cellStyle name="Normal 10 6 6" xfId="357"/>
    <cellStyle name="Normal 10 6 7" xfId="358"/>
    <cellStyle name="Normal 10 6 8" xfId="359"/>
    <cellStyle name="Normal 10 7" xfId="360"/>
    <cellStyle name="Normal 10 7 2" xfId="361"/>
    <cellStyle name="Normal 10 7 2 2" xfId="362"/>
    <cellStyle name="Normal 10 7 2 3" xfId="363"/>
    <cellStyle name="Normal 10 7 3" xfId="364"/>
    <cellStyle name="Normal 10 7 4" xfId="365"/>
    <cellStyle name="Normal 10 7 5" xfId="366"/>
    <cellStyle name="Normal 10 7 6" xfId="367"/>
    <cellStyle name="Normal 10 7 7" xfId="368"/>
    <cellStyle name="Normal 10 7 8" xfId="369"/>
    <cellStyle name="Normal 10 8" xfId="370"/>
    <cellStyle name="Normal 10 8 2" xfId="371"/>
    <cellStyle name="Normal 10 8 2 2" xfId="372"/>
    <cellStyle name="Normal 10 8 2 3" xfId="373"/>
    <cellStyle name="Normal 10 8 3" xfId="374"/>
    <cellStyle name="Normal 10 8 4" xfId="375"/>
    <cellStyle name="Normal 10 8 5" xfId="376"/>
    <cellStyle name="Normal 10 8 6" xfId="377"/>
    <cellStyle name="Normal 10 8 7" xfId="378"/>
    <cellStyle name="Normal 10 8 8" xfId="379"/>
    <cellStyle name="Normal 10 9" xfId="380"/>
    <cellStyle name="Normal 10 9 2" xfId="381"/>
    <cellStyle name="Normal 10 9 2 2" xfId="382"/>
    <cellStyle name="Normal 10 9 2 3" xfId="383"/>
    <cellStyle name="Normal 10 9 3" xfId="384"/>
    <cellStyle name="Normal 10 9 4" xfId="385"/>
    <cellStyle name="Normal 10 9 5" xfId="386"/>
    <cellStyle name="Normal 10 9 6" xfId="387"/>
    <cellStyle name="Normal 10 9 7" xfId="388"/>
    <cellStyle name="Normal 10 9 8" xfId="389"/>
    <cellStyle name="Normal 11" xfId="390"/>
    <cellStyle name="Normal 11 2" xfId="391"/>
    <cellStyle name="Normal 11 2 2" xfId="392"/>
    <cellStyle name="Normal 11 2 3" xfId="393"/>
    <cellStyle name="Normal 11 3" xfId="394"/>
    <cellStyle name="Normal 11 4" xfId="395"/>
    <cellStyle name="Normal 11 5" xfId="396"/>
    <cellStyle name="Normal 11 6" xfId="397"/>
    <cellStyle name="Normal 11 7" xfId="398"/>
    <cellStyle name="Normal 11 8" xfId="399"/>
    <cellStyle name="Normal 12" xfId="400"/>
    <cellStyle name="Normal 12 2" xfId="401"/>
    <cellStyle name="Normal 12 2 2" xfId="402"/>
    <cellStyle name="Normal 12 2 3" xfId="403"/>
    <cellStyle name="Normal 12 3" xfId="404"/>
    <cellStyle name="Normal 12 4" xfId="405"/>
    <cellStyle name="Normal 12 5" xfId="406"/>
    <cellStyle name="Normal 12 6" xfId="407"/>
    <cellStyle name="Normal 12 7" xfId="408"/>
    <cellStyle name="Normal 12 8" xfId="409"/>
    <cellStyle name="Normal 13" xfId="410"/>
    <cellStyle name="Normal 13 2" xfId="411"/>
    <cellStyle name="Normal 13 2 2" xfId="412"/>
    <cellStyle name="Normal 13 2 3" xfId="413"/>
    <cellStyle name="Normal 13 3" xfId="414"/>
    <cellStyle name="Normal 13 4" xfId="415"/>
    <cellStyle name="Normal 13 5" xfId="416"/>
    <cellStyle name="Normal 13 6" xfId="417"/>
    <cellStyle name="Normal 13 7" xfId="418"/>
    <cellStyle name="Normal 13 8" xfId="419"/>
    <cellStyle name="Normal 130" xfId="420"/>
    <cellStyle name="Normal 130 10" xfId="421"/>
    <cellStyle name="Normal 130 11" xfId="422"/>
    <cellStyle name="Normal 130 12" xfId="423"/>
    <cellStyle name="Normal 130 13" xfId="424"/>
    <cellStyle name="Normal 130 14" xfId="425"/>
    <cellStyle name="Normal 130 15" xfId="426"/>
    <cellStyle name="Normal 130 16" xfId="427"/>
    <cellStyle name="Normal 130 17" xfId="428"/>
    <cellStyle name="Normal 130 18" xfId="429"/>
    <cellStyle name="Normal 130 19" xfId="430"/>
    <cellStyle name="Normal 130 2" xfId="431"/>
    <cellStyle name="Normal 130 20" xfId="432"/>
    <cellStyle name="Normal 130 21" xfId="433"/>
    <cellStyle name="Normal 130 22" xfId="434"/>
    <cellStyle name="Normal 130 23" xfId="435"/>
    <cellStyle name="Normal 130 24" xfId="436"/>
    <cellStyle name="Normal 130 25" xfId="437"/>
    <cellStyle name="Normal 130 26" xfId="438"/>
    <cellStyle name="Normal 130 27" xfId="439"/>
    <cellStyle name="Normal 130 28" xfId="440"/>
    <cellStyle name="Normal 130 29" xfId="441"/>
    <cellStyle name="Normal 130 3" xfId="442"/>
    <cellStyle name="Normal 130 4" xfId="443"/>
    <cellStyle name="Normal 130 5" xfId="444"/>
    <cellStyle name="Normal 130 6" xfId="445"/>
    <cellStyle name="Normal 130 7" xfId="446"/>
    <cellStyle name="Normal 130 8" xfId="447"/>
    <cellStyle name="Normal 130 9" xfId="448"/>
    <cellStyle name="Normal 14" xfId="449"/>
    <cellStyle name="Normal 14 2" xfId="450"/>
    <cellStyle name="Normal 14 2 2" xfId="451"/>
    <cellStyle name="Normal 14 2 3" xfId="452"/>
    <cellStyle name="Normal 14 3" xfId="453"/>
    <cellStyle name="Normal 14 4" xfId="454"/>
    <cellStyle name="Normal 14 5" xfId="455"/>
    <cellStyle name="Normal 14 6" xfId="456"/>
    <cellStyle name="Normal 14 7" xfId="457"/>
    <cellStyle name="Normal 14 8" xfId="458"/>
    <cellStyle name="Normal 15" xfId="459"/>
    <cellStyle name="Normal 15 2" xfId="460"/>
    <cellStyle name="Normal 15 2 2" xfId="461"/>
    <cellStyle name="Normal 15 2 3" xfId="462"/>
    <cellStyle name="Normal 15 3" xfId="463"/>
    <cellStyle name="Normal 15 4" xfId="464"/>
    <cellStyle name="Normal 15 5" xfId="465"/>
    <cellStyle name="Normal 15 6" xfId="466"/>
    <cellStyle name="Normal 15 7" xfId="467"/>
    <cellStyle name="Normal 15 8" xfId="468"/>
    <cellStyle name="Normal 16" xfId="469"/>
    <cellStyle name="Normal 16 2" xfId="470"/>
    <cellStyle name="Normal 16 2 2" xfId="471"/>
    <cellStyle name="Normal 16 2 3" xfId="472"/>
    <cellStyle name="Normal 16 3" xfId="473"/>
    <cellStyle name="Normal 16 4" xfId="474"/>
    <cellStyle name="Normal 16 5" xfId="475"/>
    <cellStyle name="Normal 16 6" xfId="476"/>
    <cellStyle name="Normal 16 7" xfId="477"/>
    <cellStyle name="Normal 16 8" xfId="478"/>
    <cellStyle name="Normal 17 2" xfId="479"/>
    <cellStyle name="Normal 17 3" xfId="480"/>
    <cellStyle name="Normal 18" xfId="481"/>
    <cellStyle name="Normal 18 2" xfId="482"/>
    <cellStyle name="Normal 18 2 2" xfId="483"/>
    <cellStyle name="Normal 18 2 3" xfId="484"/>
    <cellStyle name="Normal 18 3" xfId="485"/>
    <cellStyle name="Normal 18 4" xfId="486"/>
    <cellStyle name="Normal 18 5" xfId="487"/>
    <cellStyle name="Normal 18 6" xfId="488"/>
    <cellStyle name="Normal 18 7" xfId="489"/>
    <cellStyle name="Normal 18 8" xfId="490"/>
    <cellStyle name="Normal 19 2" xfId="491"/>
    <cellStyle name="Normal 19 3" xfId="492"/>
    <cellStyle name="Normal 2" xfId="493"/>
    <cellStyle name="Normal 2 10" xfId="494"/>
    <cellStyle name="Normal 2 100" xfId="495"/>
    <cellStyle name="Normal 2 101" xfId="496"/>
    <cellStyle name="Normal 2 102" xfId="497"/>
    <cellStyle name="Normal 2 103" xfId="498"/>
    <cellStyle name="Normal 2 104" xfId="499"/>
    <cellStyle name="Normal 2 105" xfId="500"/>
    <cellStyle name="Normal 2 106" xfId="501"/>
    <cellStyle name="Normal 2 107" xfId="502"/>
    <cellStyle name="Normal 2 108" xfId="503"/>
    <cellStyle name="Normal 2 109" xfId="504"/>
    <cellStyle name="Normal 2 11" xfId="505"/>
    <cellStyle name="Normal 2 110" xfId="506"/>
    <cellStyle name="Normal 2 111" xfId="507"/>
    <cellStyle name="Normal 2 112" xfId="508"/>
    <cellStyle name="Normal 2 113" xfId="509"/>
    <cellStyle name="Normal 2 114" xfId="510"/>
    <cellStyle name="Normal 2 115" xfId="511"/>
    <cellStyle name="Normal 2 116" xfId="512"/>
    <cellStyle name="Normal 2 117" xfId="513"/>
    <cellStyle name="Normal 2 118" xfId="514"/>
    <cellStyle name="Normal 2 119" xfId="515"/>
    <cellStyle name="Normal 2 12" xfId="516"/>
    <cellStyle name="Normal 2 120" xfId="517"/>
    <cellStyle name="Normal 2 121" xfId="518"/>
    <cellStyle name="Normal 2 122" xfId="519"/>
    <cellStyle name="Normal 2 123" xfId="520"/>
    <cellStyle name="Normal 2 124" xfId="521"/>
    <cellStyle name="Normal 2 125" xfId="522"/>
    <cellStyle name="Normal 2 126" xfId="523"/>
    <cellStyle name="Normal 2 13" xfId="524"/>
    <cellStyle name="Normal 2 14" xfId="525"/>
    <cellStyle name="Normal 2 15" xfId="526"/>
    <cellStyle name="Normal 2 16" xfId="527"/>
    <cellStyle name="Normal 2 17" xfId="528"/>
    <cellStyle name="Normal 2 18" xfId="529"/>
    <cellStyle name="Normal 2 19" xfId="530"/>
    <cellStyle name="Normal 2 2" xfId="1"/>
    <cellStyle name="Normal 2 2 10" xfId="531"/>
    <cellStyle name="Normal 2 2 11" xfId="532"/>
    <cellStyle name="Normal 2 2 12" xfId="533"/>
    <cellStyle name="Normal 2 2 13" xfId="534"/>
    <cellStyle name="Normal 2 2 14" xfId="535"/>
    <cellStyle name="Normal 2 2 15" xfId="536"/>
    <cellStyle name="Normal 2 2 16" xfId="537"/>
    <cellStyle name="Normal 2 2 17" xfId="538"/>
    <cellStyle name="Normal 2 2 18" xfId="539"/>
    <cellStyle name="Normal 2 2 2" xfId="540"/>
    <cellStyle name="Normal 2 2 2 10" xfId="541"/>
    <cellStyle name="Normal 2 2 2 11" xfId="542"/>
    <cellStyle name="Normal 2 2 2 12" xfId="543"/>
    <cellStyle name="Normal 2 2 2 13" xfId="544"/>
    <cellStyle name="Normal 2 2 2 14" xfId="545"/>
    <cellStyle name="Normal 2 2 2 2" xfId="546"/>
    <cellStyle name="Normal 2 2 2 2 2" xfId="547"/>
    <cellStyle name="Normal 2 2 2 2 2 2" xfId="548"/>
    <cellStyle name="Normal 2 2 2 2 2 3" xfId="549"/>
    <cellStyle name="Normal 2 2 2 2 2 4" xfId="550"/>
    <cellStyle name="Normal 2 2 2 2 2 5" xfId="551"/>
    <cellStyle name="Normal 2 2 2 2 3" xfId="552"/>
    <cellStyle name="Normal 2 2 2 2 4" xfId="553"/>
    <cellStyle name="Normal 2 2 2 2 5" xfId="554"/>
    <cellStyle name="Normal 2 2 2 2 6" xfId="555"/>
    <cellStyle name="Normal 2 2 2 3" xfId="556"/>
    <cellStyle name="Normal 2 2 2 4" xfId="557"/>
    <cellStyle name="Normal 2 2 2 5" xfId="558"/>
    <cellStyle name="Normal 2 2 2 6" xfId="559"/>
    <cellStyle name="Normal 2 2 2 7" xfId="560"/>
    <cellStyle name="Normal 2 2 2 8" xfId="561"/>
    <cellStyle name="Normal 2 2 2 9" xfId="562"/>
    <cellStyle name="Normal 2 2 3" xfId="563"/>
    <cellStyle name="Normal 2 2 3 2" xfId="564"/>
    <cellStyle name="Normal 2 2 3 3" xfId="565"/>
    <cellStyle name="Normal 2 2 4" xfId="566"/>
    <cellStyle name="Normal 2 2 5" xfId="567"/>
    <cellStyle name="Normal 2 2 6" xfId="568"/>
    <cellStyle name="Normal 2 2 7" xfId="569"/>
    <cellStyle name="Normal 2 2 8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28" xfId="580"/>
    <cellStyle name="Normal 2 29" xfId="581"/>
    <cellStyle name="Normal 2 3" xfId="582"/>
    <cellStyle name="Normal 2 3 10" xfId="583"/>
    <cellStyle name="Normal 2 3 11" xfId="584"/>
    <cellStyle name="Normal 2 3 2" xfId="585"/>
    <cellStyle name="Normal 2 3 3" xfId="586"/>
    <cellStyle name="Normal 2 3 4" xfId="587"/>
    <cellStyle name="Normal 2 3 5" xfId="588"/>
    <cellStyle name="Normal 2 3 6" xfId="589"/>
    <cellStyle name="Normal 2 3 7" xfId="590"/>
    <cellStyle name="Normal 2 3 8" xfId="591"/>
    <cellStyle name="Normal 2 3 9" xfId="592"/>
    <cellStyle name="Normal 2 30" xfId="593"/>
    <cellStyle name="Normal 2 31" xfId="594"/>
    <cellStyle name="Normal 2 32" xfId="595"/>
    <cellStyle name="Normal 2 33" xfId="596"/>
    <cellStyle name="Normal 2 34" xfId="597"/>
    <cellStyle name="Normal 2 35" xfId="598"/>
    <cellStyle name="Normal 2 36" xfId="599"/>
    <cellStyle name="Normal 2 37" xfId="600"/>
    <cellStyle name="Normal 2 38" xfId="601"/>
    <cellStyle name="Normal 2 39" xfId="602"/>
    <cellStyle name="Normal 2 4" xfId="603"/>
    <cellStyle name="Normal 2 40" xfId="604"/>
    <cellStyle name="Normal 2 41" xfId="605"/>
    <cellStyle name="Normal 2 42" xfId="606"/>
    <cellStyle name="Normal 2 43" xfId="607"/>
    <cellStyle name="Normal 2 44" xfId="608"/>
    <cellStyle name="Normal 2 45" xfId="609"/>
    <cellStyle name="Normal 2 46" xfId="610"/>
    <cellStyle name="Normal 2 47" xfId="611"/>
    <cellStyle name="Normal 2 48" xfId="612"/>
    <cellStyle name="Normal 2 49" xfId="613"/>
    <cellStyle name="Normal 2 5" xfId="614"/>
    <cellStyle name="Normal 2 50" xfId="615"/>
    <cellStyle name="Normal 2 51" xfId="616"/>
    <cellStyle name="Normal 2 52" xfId="617"/>
    <cellStyle name="Normal 2 53" xfId="618"/>
    <cellStyle name="Normal 2 54" xfId="619"/>
    <cellStyle name="Normal 2 55" xfId="620"/>
    <cellStyle name="Normal 2 56" xfId="621"/>
    <cellStyle name="Normal 2 57" xfId="622"/>
    <cellStyle name="Normal 2 58" xfId="623"/>
    <cellStyle name="Normal 2 59" xfId="624"/>
    <cellStyle name="Normal 2 6" xfId="625"/>
    <cellStyle name="Normal 2 60" xfId="626"/>
    <cellStyle name="Normal 2 61" xfId="627"/>
    <cellStyle name="Normal 2 62" xfId="628"/>
    <cellStyle name="Normal 2 63" xfId="629"/>
    <cellStyle name="Normal 2 64" xfId="630"/>
    <cellStyle name="Normal 2 65" xfId="631"/>
    <cellStyle name="Normal 2 66" xfId="632"/>
    <cellStyle name="Normal 2 67" xfId="633"/>
    <cellStyle name="Normal 2 68" xfId="634"/>
    <cellStyle name="Normal 2 69" xfId="635"/>
    <cellStyle name="Normal 2 7" xfId="636"/>
    <cellStyle name="Normal 2 70" xfId="637"/>
    <cellStyle name="Normal 2 71" xfId="638"/>
    <cellStyle name="Normal 2 72" xfId="639"/>
    <cellStyle name="Normal 2 73" xfId="640"/>
    <cellStyle name="Normal 2 74" xfId="641"/>
    <cellStyle name="Normal 2 75" xfId="642"/>
    <cellStyle name="Normal 2 76" xfId="643"/>
    <cellStyle name="Normal 2 77" xfId="644"/>
    <cellStyle name="Normal 2 78" xfId="645"/>
    <cellStyle name="Normal 2 79" xfId="646"/>
    <cellStyle name="Normal 2 8" xfId="647"/>
    <cellStyle name="Normal 2 80" xfId="648"/>
    <cellStyle name="Normal 2 81" xfId="649"/>
    <cellStyle name="Normal 2 82" xfId="650"/>
    <cellStyle name="Normal 2 83" xfId="651"/>
    <cellStyle name="Normal 2 84" xfId="652"/>
    <cellStyle name="Normal 2 85" xfId="653"/>
    <cellStyle name="Normal 2 86" xfId="654"/>
    <cellStyle name="Normal 2 87" xfId="655"/>
    <cellStyle name="Normal 2 88" xfId="656"/>
    <cellStyle name="Normal 2 89" xfId="657"/>
    <cellStyle name="Normal 2 9" xfId="658"/>
    <cellStyle name="Normal 2 90" xfId="659"/>
    <cellStyle name="Normal 2 91" xfId="660"/>
    <cellStyle name="Normal 2 92" xfId="661"/>
    <cellStyle name="Normal 2 93" xfId="662"/>
    <cellStyle name="Normal 2 94" xfId="663"/>
    <cellStyle name="Normal 2 95" xfId="664"/>
    <cellStyle name="Normal 2 96" xfId="665"/>
    <cellStyle name="Normal 2 97" xfId="666"/>
    <cellStyle name="Normal 2 98" xfId="667"/>
    <cellStyle name="Normal 2 99" xfId="668"/>
    <cellStyle name="Normal 20" xfId="669"/>
    <cellStyle name="Normal 20 2" xfId="670"/>
    <cellStyle name="Normal 20 2 2" xfId="671"/>
    <cellStyle name="Normal 20 2 3" xfId="672"/>
    <cellStyle name="Normal 20 3" xfId="673"/>
    <cellStyle name="Normal 20 4" xfId="674"/>
    <cellStyle name="Normal 20 5" xfId="675"/>
    <cellStyle name="Normal 20 6" xfId="676"/>
    <cellStyle name="Normal 20 7" xfId="677"/>
    <cellStyle name="Normal 20 8" xfId="678"/>
    <cellStyle name="Normal 22" xfId="679"/>
    <cellStyle name="Normal 22 2" xfId="680"/>
    <cellStyle name="Normal 22 2 2" xfId="681"/>
    <cellStyle name="Normal 22 2 3" xfId="682"/>
    <cellStyle name="Normal 22 3" xfId="683"/>
    <cellStyle name="Normal 22 4" xfId="684"/>
    <cellStyle name="Normal 22 5" xfId="685"/>
    <cellStyle name="Normal 22 6" xfId="686"/>
    <cellStyle name="Normal 22 7" xfId="687"/>
    <cellStyle name="Normal 22 8" xfId="688"/>
    <cellStyle name="Normal 27" xfId="689"/>
    <cellStyle name="Normal 27 2" xfId="690"/>
    <cellStyle name="Normal 27 2 2" xfId="691"/>
    <cellStyle name="Normal 27 2 3" xfId="692"/>
    <cellStyle name="Normal 27 3" xfId="693"/>
    <cellStyle name="Normal 27 4" xfId="694"/>
    <cellStyle name="Normal 27 5" xfId="695"/>
    <cellStyle name="Normal 27 6" xfId="696"/>
    <cellStyle name="Normal 27 7" xfId="697"/>
    <cellStyle name="Normal 27 8" xfId="698"/>
    <cellStyle name="Normal 28" xfId="699"/>
    <cellStyle name="Normal 28 2" xfId="700"/>
    <cellStyle name="Normal 28 2 2" xfId="701"/>
    <cellStyle name="Normal 28 2 3" xfId="702"/>
    <cellStyle name="Normal 28 3" xfId="703"/>
    <cellStyle name="Normal 28 4" xfId="704"/>
    <cellStyle name="Normal 28 5" xfId="705"/>
    <cellStyle name="Normal 28 6" xfId="706"/>
    <cellStyle name="Normal 28 7" xfId="707"/>
    <cellStyle name="Normal 28 8" xfId="708"/>
    <cellStyle name="Normal 3" xfId="709"/>
    <cellStyle name="Normal 3 10" xfId="710"/>
    <cellStyle name="Normal 3 11" xfId="711"/>
    <cellStyle name="Normal 3 12" xfId="712"/>
    <cellStyle name="Normal 3 13" xfId="713"/>
    <cellStyle name="Normal 3 2" xfId="714"/>
    <cellStyle name="Normal 3 2 10" xfId="715"/>
    <cellStyle name="Normal 3 2 11" xfId="716"/>
    <cellStyle name="Normal 3 2 12" xfId="717"/>
    <cellStyle name="Normal 3 2 2" xfId="718"/>
    <cellStyle name="Normal 3 2 2 2" xfId="719"/>
    <cellStyle name="Normal 3 2 2 2 2" xfId="720"/>
    <cellStyle name="Normal 3 2 2 2 3" xfId="721"/>
    <cellStyle name="Normal 3 2 2 3" xfId="722"/>
    <cellStyle name="Normal 3 2 2 4" xfId="723"/>
    <cellStyle name="Normal 3 2 2 5" xfId="724"/>
    <cellStyle name="Normal 3 2 2 6" xfId="725"/>
    <cellStyle name="Normal 3 2 2 7" xfId="726"/>
    <cellStyle name="Normal 3 2 2 8" xfId="727"/>
    <cellStyle name="Normal 3 2 3" xfId="728"/>
    <cellStyle name="Normal 3 2 3 2" xfId="729"/>
    <cellStyle name="Normal 3 2 3 2 2" xfId="730"/>
    <cellStyle name="Normal 3 2 3 2 3" xfId="731"/>
    <cellStyle name="Normal 3 2 3 3" xfId="732"/>
    <cellStyle name="Normal 3 2 3 4" xfId="733"/>
    <cellStyle name="Normal 3 2 3 5" xfId="734"/>
    <cellStyle name="Normal 3 2 3 6" xfId="735"/>
    <cellStyle name="Normal 3 2 3 7" xfId="736"/>
    <cellStyle name="Normal 3 2 3 8" xfId="737"/>
    <cellStyle name="Normal 3 2 4" xfId="738"/>
    <cellStyle name="Normal 3 2 4 2" xfId="739"/>
    <cellStyle name="Normal 3 2 4 2 2" xfId="740"/>
    <cellStyle name="Normal 3 2 4 2 3" xfId="741"/>
    <cellStyle name="Normal 3 2 4 3" xfId="742"/>
    <cellStyle name="Normal 3 2 4 4" xfId="743"/>
    <cellStyle name="Normal 3 2 4 5" xfId="744"/>
    <cellStyle name="Normal 3 2 4 6" xfId="745"/>
    <cellStyle name="Normal 3 2 4 7" xfId="746"/>
    <cellStyle name="Normal 3 2 4 8" xfId="747"/>
    <cellStyle name="Normal 3 2 5" xfId="748"/>
    <cellStyle name="Normal 3 2 5 2" xfId="749"/>
    <cellStyle name="Normal 3 2 5 2 2" xfId="750"/>
    <cellStyle name="Normal 3 2 5 2 3" xfId="751"/>
    <cellStyle name="Normal 3 2 5 3" xfId="752"/>
    <cellStyle name="Normal 3 2 5 4" xfId="753"/>
    <cellStyle name="Normal 3 2 5 5" xfId="754"/>
    <cellStyle name="Normal 3 2 5 6" xfId="755"/>
    <cellStyle name="Normal 3 2 5 7" xfId="756"/>
    <cellStyle name="Normal 3 2 5 8" xfId="757"/>
    <cellStyle name="Normal 3 2 6" xfId="758"/>
    <cellStyle name="Normal 3 2 6 2" xfId="759"/>
    <cellStyle name="Normal 3 2 6 3" xfId="760"/>
    <cellStyle name="Normal 3 2 7" xfId="761"/>
    <cellStyle name="Normal 3 2 8" xfId="762"/>
    <cellStyle name="Normal 3 2 9" xfId="763"/>
    <cellStyle name="Normal 3 3" xfId="764"/>
    <cellStyle name="Normal 3 3 2" xfId="765"/>
    <cellStyle name="Normal 3 3 2 2" xfId="766"/>
    <cellStyle name="Normal 3 3 2 3" xfId="767"/>
    <cellStyle name="Normal 3 3 3" xfId="768"/>
    <cellStyle name="Normal 3 3 4" xfId="769"/>
    <cellStyle name="Normal 3 3 5" xfId="770"/>
    <cellStyle name="Normal 3 3 6" xfId="771"/>
    <cellStyle name="Normal 3 3 7" xfId="772"/>
    <cellStyle name="Normal 3 3 8" xfId="773"/>
    <cellStyle name="Normal 3 4" xfId="774"/>
    <cellStyle name="Normal 3 4 2" xfId="775"/>
    <cellStyle name="Normal 3 4 2 2" xfId="776"/>
    <cellStyle name="Normal 3 4 2 3" xfId="777"/>
    <cellStyle name="Normal 3 4 3" xfId="778"/>
    <cellStyle name="Normal 3 4 4" xfId="779"/>
    <cellStyle name="Normal 3 4 5" xfId="780"/>
    <cellStyle name="Normal 3 4 6" xfId="781"/>
    <cellStyle name="Normal 3 4 7" xfId="782"/>
    <cellStyle name="Normal 3 4 8" xfId="783"/>
    <cellStyle name="Normal 3 5" xfId="784"/>
    <cellStyle name="Normal 3 5 2" xfId="785"/>
    <cellStyle name="Normal 3 5 2 2" xfId="786"/>
    <cellStyle name="Normal 3 5 2 3" xfId="787"/>
    <cellStyle name="Normal 3 5 3" xfId="788"/>
    <cellStyle name="Normal 3 5 4" xfId="789"/>
    <cellStyle name="Normal 3 5 5" xfId="790"/>
    <cellStyle name="Normal 3 5 6" xfId="791"/>
    <cellStyle name="Normal 3 5 7" xfId="792"/>
    <cellStyle name="Normal 3 5 8" xfId="793"/>
    <cellStyle name="Normal 3 6" xfId="794"/>
    <cellStyle name="Normal 3 6 2" xfId="795"/>
    <cellStyle name="Normal 3 6 2 2" xfId="796"/>
    <cellStyle name="Normal 3 6 2 3" xfId="797"/>
    <cellStyle name="Normal 3 6 3" xfId="798"/>
    <cellStyle name="Normal 3 6 4" xfId="799"/>
    <cellStyle name="Normal 3 6 5" xfId="800"/>
    <cellStyle name="Normal 3 6 6" xfId="801"/>
    <cellStyle name="Normal 3 6 7" xfId="802"/>
    <cellStyle name="Normal 3 6 8" xfId="803"/>
    <cellStyle name="Normal 3 7" xfId="804"/>
    <cellStyle name="Normal 3 7 2" xfId="805"/>
    <cellStyle name="Normal 3 7 2 2" xfId="806"/>
    <cellStyle name="Normal 3 7 2 3" xfId="807"/>
    <cellStyle name="Normal 3 7 3" xfId="808"/>
    <cellStyle name="Normal 3 7 4" xfId="809"/>
    <cellStyle name="Normal 3 7 5" xfId="810"/>
    <cellStyle name="Normal 3 7 6" xfId="811"/>
    <cellStyle name="Normal 3 7 7" xfId="812"/>
    <cellStyle name="Normal 3 7 8" xfId="813"/>
    <cellStyle name="Normal 3 8" xfId="814"/>
    <cellStyle name="Normal 3 8 10" xfId="815"/>
    <cellStyle name="Normal 3 8 11" xfId="816"/>
    <cellStyle name="Normal 3 8 12" xfId="817"/>
    <cellStyle name="Normal 3 8 13" xfId="818"/>
    <cellStyle name="Normal 3 8 14" xfId="819"/>
    <cellStyle name="Normal 3 8 15" xfId="820"/>
    <cellStyle name="Normal 3 8 16" xfId="821"/>
    <cellStyle name="Normal 3 8 17" xfId="822"/>
    <cellStyle name="Normal 3 8 18" xfId="823"/>
    <cellStyle name="Normal 3 8 19" xfId="824"/>
    <cellStyle name="Normal 3 8 2" xfId="825"/>
    <cellStyle name="Normal 3 8 20" xfId="826"/>
    <cellStyle name="Normal 3 8 21" xfId="827"/>
    <cellStyle name="Normal 3 8 22" xfId="828"/>
    <cellStyle name="Normal 3 8 23" xfId="829"/>
    <cellStyle name="Normal 3 8 24" xfId="830"/>
    <cellStyle name="Normal 3 8 25" xfId="831"/>
    <cellStyle name="Normal 3 8 26" xfId="832"/>
    <cellStyle name="Normal 3 8 3" xfId="833"/>
    <cellStyle name="Normal 3 8 4" xfId="834"/>
    <cellStyle name="Normal 3 8 5" xfId="835"/>
    <cellStyle name="Normal 3 8 6" xfId="836"/>
    <cellStyle name="Normal 3 8 7" xfId="837"/>
    <cellStyle name="Normal 3 8 8" xfId="838"/>
    <cellStyle name="Normal 3 8 9" xfId="839"/>
    <cellStyle name="Normal 3 9" xfId="840"/>
    <cellStyle name="Normal 3_001-CONTROLE  DE PROJETOS EXISTENTES NA 1ª REGIÃO_11PO MIJF" xfId="841"/>
    <cellStyle name="Normal 34" xfId="842"/>
    <cellStyle name="Normal 34 2" xfId="843"/>
    <cellStyle name="Normal 34 2 2" xfId="844"/>
    <cellStyle name="Normal 34 2 3" xfId="845"/>
    <cellStyle name="Normal 34 3" xfId="846"/>
    <cellStyle name="Normal 34 4" xfId="847"/>
    <cellStyle name="Normal 34 5" xfId="848"/>
    <cellStyle name="Normal 34 6" xfId="849"/>
    <cellStyle name="Normal 34 7" xfId="850"/>
    <cellStyle name="Normal 34 8" xfId="851"/>
    <cellStyle name="Normal 35" xfId="852"/>
    <cellStyle name="Normal 35 2" xfId="853"/>
    <cellStyle name="Normal 35 2 2" xfId="854"/>
    <cellStyle name="Normal 35 2 3" xfId="855"/>
    <cellStyle name="Normal 35 3" xfId="856"/>
    <cellStyle name="Normal 35 4" xfId="857"/>
    <cellStyle name="Normal 35 5" xfId="858"/>
    <cellStyle name="Normal 35 6" xfId="859"/>
    <cellStyle name="Normal 35 7" xfId="860"/>
    <cellStyle name="Normal 35 8" xfId="861"/>
    <cellStyle name="Normal 36" xfId="862"/>
    <cellStyle name="Normal 36 2" xfId="863"/>
    <cellStyle name="Normal 36 2 2" xfId="864"/>
    <cellStyle name="Normal 36 2 3" xfId="865"/>
    <cellStyle name="Normal 36 3" xfId="866"/>
    <cellStyle name="Normal 36 4" xfId="867"/>
    <cellStyle name="Normal 36 5" xfId="868"/>
    <cellStyle name="Normal 36 6" xfId="869"/>
    <cellStyle name="Normal 36 7" xfId="870"/>
    <cellStyle name="Normal 36 8" xfId="871"/>
    <cellStyle name="Normal 4" xfId="872"/>
    <cellStyle name="Normal 4 10" xfId="873"/>
    <cellStyle name="Normal 4 11" xfId="874"/>
    <cellStyle name="Normal 4 12" xfId="875"/>
    <cellStyle name="Normal 4 13" xfId="876"/>
    <cellStyle name="Normal 4 13 2" xfId="877"/>
    <cellStyle name="Normal 4 13 3" xfId="878"/>
    <cellStyle name="Normal 4 14" xfId="879"/>
    <cellStyle name="Normal 4 15" xfId="880"/>
    <cellStyle name="Normal 4 16" xfId="881"/>
    <cellStyle name="Normal 4 17" xfId="882"/>
    <cellStyle name="Normal 4 18" xfId="883"/>
    <cellStyle name="Normal 4 19" xfId="884"/>
    <cellStyle name="Normal 4 2" xfId="885"/>
    <cellStyle name="Normal 4 2 2" xfId="886"/>
    <cellStyle name="Normal 4 2 2 2" xfId="887"/>
    <cellStyle name="Normal 4 2 2 3" xfId="888"/>
    <cellStyle name="Normal 4 2 3" xfId="889"/>
    <cellStyle name="Normal 4 2 4" xfId="890"/>
    <cellStyle name="Normal 4 2 5" xfId="891"/>
    <cellStyle name="Normal 4 2 6" xfId="892"/>
    <cellStyle name="Normal 4 2 7" xfId="893"/>
    <cellStyle name="Normal 4 2 8" xfId="894"/>
    <cellStyle name="Normal 4 20" xfId="895"/>
    <cellStyle name="Normal 4 21" xfId="896"/>
    <cellStyle name="Normal 4 22" xfId="897"/>
    <cellStyle name="Normal 4 23" xfId="898"/>
    <cellStyle name="Normal 4 24" xfId="899"/>
    <cellStyle name="Normal 4 25" xfId="900"/>
    <cellStyle name="Normal 4 26" xfId="901"/>
    <cellStyle name="Normal 4 27" xfId="902"/>
    <cellStyle name="Normal 4 28" xfId="903"/>
    <cellStyle name="Normal 4 29" xfId="904"/>
    <cellStyle name="Normal 4 3" xfId="905"/>
    <cellStyle name="Normal 4 3 2" xfId="906"/>
    <cellStyle name="Normal 4 3 2 2" xfId="907"/>
    <cellStyle name="Normal 4 3 2 3" xfId="908"/>
    <cellStyle name="Normal 4 3 3" xfId="909"/>
    <cellStyle name="Normal 4 3 4" xfId="910"/>
    <cellStyle name="Normal 4 3 5" xfId="911"/>
    <cellStyle name="Normal 4 3 6" xfId="912"/>
    <cellStyle name="Normal 4 3 7" xfId="913"/>
    <cellStyle name="Normal 4 3 8" xfId="914"/>
    <cellStyle name="Normal 4 4" xfId="915"/>
    <cellStyle name="Normal 4 4 2" xfId="916"/>
    <cellStyle name="Normal 4 4 2 2" xfId="917"/>
    <cellStyle name="Normal 4 4 2 3" xfId="918"/>
    <cellStyle name="Normal 4 4 3" xfId="919"/>
    <cellStyle name="Normal 4 4 4" xfId="920"/>
    <cellStyle name="Normal 4 4 5" xfId="921"/>
    <cellStyle name="Normal 4 4 6" xfId="922"/>
    <cellStyle name="Normal 4 4 7" xfId="923"/>
    <cellStyle name="Normal 4 4 8" xfId="924"/>
    <cellStyle name="Normal 4 5" xfId="925"/>
    <cellStyle name="Normal 4 5 2" xfId="926"/>
    <cellStyle name="Normal 4 5 2 2" xfId="927"/>
    <cellStyle name="Normal 4 5 2 3" xfId="928"/>
    <cellStyle name="Normal 4 5 3" xfId="929"/>
    <cellStyle name="Normal 4 5 4" xfId="930"/>
    <cellStyle name="Normal 4 5 5" xfId="931"/>
    <cellStyle name="Normal 4 5 6" xfId="932"/>
    <cellStyle name="Normal 4 5 7" xfId="933"/>
    <cellStyle name="Normal 4 5 8" xfId="934"/>
    <cellStyle name="Normal 4 6" xfId="935"/>
    <cellStyle name="Normal 4 6 2" xfId="936"/>
    <cellStyle name="Normal 4 6 2 2" xfId="937"/>
    <cellStyle name="Normal 4 6 2 3" xfId="938"/>
    <cellStyle name="Normal 4 6 3" xfId="939"/>
    <cellStyle name="Normal 4 6 4" xfId="940"/>
    <cellStyle name="Normal 4 6 5" xfId="941"/>
    <cellStyle name="Normal 4 6 6" xfId="942"/>
    <cellStyle name="Normal 4 6 7" xfId="943"/>
    <cellStyle name="Normal 4 6 8" xfId="944"/>
    <cellStyle name="Normal 4 7" xfId="945"/>
    <cellStyle name="Normal 4 7 2" xfId="946"/>
    <cellStyle name="Normal 4 7 2 2" xfId="947"/>
    <cellStyle name="Normal 4 7 2 3" xfId="948"/>
    <cellStyle name="Normal 4 7 3" xfId="949"/>
    <cellStyle name="Normal 4 7 4" xfId="950"/>
    <cellStyle name="Normal 4 8" xfId="951"/>
    <cellStyle name="Normal 4 9" xfId="952"/>
    <cellStyle name="Normal 5" xfId="953"/>
    <cellStyle name="Normal 5 10" xfId="954"/>
    <cellStyle name="Normal 5 11" xfId="955"/>
    <cellStyle name="Normal 5 12" xfId="956"/>
    <cellStyle name="Normal 5 13" xfId="957"/>
    <cellStyle name="Normal 5 14" xfId="958"/>
    <cellStyle name="Normal 5 15" xfId="959"/>
    <cellStyle name="Normal 5 16" xfId="960"/>
    <cellStyle name="Normal 5 17" xfId="961"/>
    <cellStyle name="Normal 5 18" xfId="962"/>
    <cellStyle name="Normal 5 2" xfId="963"/>
    <cellStyle name="Normal 5 2 2" xfId="964"/>
    <cellStyle name="Normal 5 2 2 2" xfId="965"/>
    <cellStyle name="Normal 5 2 2 3" xfId="966"/>
    <cellStyle name="Normal 5 2 2 4" xfId="967"/>
    <cellStyle name="Normal 5 2 2 5" xfId="968"/>
    <cellStyle name="Normal 5 2 3" xfId="969"/>
    <cellStyle name="Normal 5 2 4" xfId="970"/>
    <cellStyle name="Normal 5 2 5" xfId="971"/>
    <cellStyle name="Normal 5 2 6" xfId="972"/>
    <cellStyle name="Normal 5 3" xfId="973"/>
    <cellStyle name="Normal 5 4" xfId="974"/>
    <cellStyle name="Normal 5 5" xfId="975"/>
    <cellStyle name="Normal 5 6" xfId="976"/>
    <cellStyle name="Normal 5 7" xfId="977"/>
    <cellStyle name="Normal 5 8" xfId="978"/>
    <cellStyle name="Normal 5 9" xfId="979"/>
    <cellStyle name="Normal 6" xfId="980"/>
    <cellStyle name="Normal 6 2" xfId="981"/>
    <cellStyle name="Normal 6 2 2" xfId="982"/>
    <cellStyle name="Normal 6 2 3" xfId="983"/>
    <cellStyle name="Normal 6 3" xfId="984"/>
    <cellStyle name="Normal 6 4" xfId="985"/>
    <cellStyle name="Normal 6 5" xfId="986"/>
    <cellStyle name="Normal 6 6" xfId="987"/>
    <cellStyle name="Normal 6 7" xfId="988"/>
    <cellStyle name="Normal 6 8" xfId="989"/>
    <cellStyle name="Normal 64 2" xfId="990"/>
    <cellStyle name="Normal 7" xfId="991"/>
    <cellStyle name="Normal 7 2" xfId="992"/>
    <cellStyle name="Normal 7 2 2" xfId="993"/>
    <cellStyle name="Normal 7 2 3" xfId="994"/>
    <cellStyle name="Normal 7 3" xfId="995"/>
    <cellStyle name="Normal 7 4" xfId="996"/>
    <cellStyle name="Normal 7 5" xfId="997"/>
    <cellStyle name="Normal 7 6" xfId="998"/>
    <cellStyle name="Normal 7 7" xfId="999"/>
    <cellStyle name="Normal 7 8" xfId="1000"/>
    <cellStyle name="Normal 8" xfId="1001"/>
    <cellStyle name="Normal 8 2" xfId="1002"/>
    <cellStyle name="Normal 8 3" xfId="1003"/>
    <cellStyle name="Normal 9" xfId="1004"/>
    <cellStyle name="Normal 9 2" xfId="1005"/>
    <cellStyle name="Normal 9 3" xfId="1006"/>
    <cellStyle name="Nota 2" xfId="1007"/>
    <cellStyle name="Nota 3" xfId="1008"/>
    <cellStyle name="Nota 4" xfId="1009"/>
    <cellStyle name="Nota 5" xfId="1010"/>
    <cellStyle name="Nota 6" xfId="1011"/>
    <cellStyle name="Nota 7" xfId="1012"/>
    <cellStyle name="PERCENTUAL" xfId="1013"/>
    <cellStyle name="PERCENTUAL 10" xfId="1014"/>
    <cellStyle name="PERCENTUAL 11" xfId="1015"/>
    <cellStyle name="PERCENTUAL 12" xfId="1016"/>
    <cellStyle name="PERCENTUAL 13" xfId="1017"/>
    <cellStyle name="PERCENTUAL 14" xfId="1018"/>
    <cellStyle name="PERCENTUAL 15" xfId="1019"/>
    <cellStyle name="PERCENTUAL 16" xfId="1020"/>
    <cellStyle name="PERCENTUAL 17" xfId="1021"/>
    <cellStyle name="PERCENTUAL 18" xfId="1022"/>
    <cellStyle name="PERCENTUAL 2" xfId="1023"/>
    <cellStyle name="PERCENTUAL 2 2" xfId="1024"/>
    <cellStyle name="PERCENTUAL 2 2 2" xfId="1025"/>
    <cellStyle name="PERCENTUAL 2 2 3" xfId="1026"/>
    <cellStyle name="PERCENTUAL 2 2 4" xfId="1027"/>
    <cellStyle name="PERCENTUAL 2 2 5" xfId="1028"/>
    <cellStyle name="PERCENTUAL 2 3" xfId="1029"/>
    <cellStyle name="PERCENTUAL 2 4" xfId="1030"/>
    <cellStyle name="PERCENTUAL 2 5" xfId="1031"/>
    <cellStyle name="PERCENTUAL 2 6" xfId="1032"/>
    <cellStyle name="PERCENTUAL 3" xfId="1033"/>
    <cellStyle name="PERCENTUAL 4" xfId="1034"/>
    <cellStyle name="PERCENTUAL 5" xfId="1035"/>
    <cellStyle name="PERCENTUAL 6" xfId="1036"/>
    <cellStyle name="PERCENTUAL 7" xfId="1037"/>
    <cellStyle name="PERCENTUAL 8" xfId="1038"/>
    <cellStyle name="PERCENTUAL 9" xfId="1039"/>
    <cellStyle name="PONTO" xfId="1040"/>
    <cellStyle name="PONTO 10" xfId="1041"/>
    <cellStyle name="PONTO 11" xfId="1042"/>
    <cellStyle name="PONTO 12" xfId="1043"/>
    <cellStyle name="PONTO 13" xfId="1044"/>
    <cellStyle name="PONTO 14" xfId="1045"/>
    <cellStyle name="PONTO 15" xfId="1046"/>
    <cellStyle name="PONTO 16" xfId="1047"/>
    <cellStyle name="PONTO 17" xfId="1048"/>
    <cellStyle name="PONTO 18" xfId="1049"/>
    <cellStyle name="PONTO 2" xfId="1050"/>
    <cellStyle name="PONTO 2 2" xfId="1051"/>
    <cellStyle name="PONTO 2 2 2" xfId="1052"/>
    <cellStyle name="PONTO 2 2 3" xfId="1053"/>
    <cellStyle name="PONTO 2 2 4" xfId="1054"/>
    <cellStyle name="PONTO 2 2 5" xfId="1055"/>
    <cellStyle name="PONTO 2 3" xfId="1056"/>
    <cellStyle name="PONTO 2 4" xfId="1057"/>
    <cellStyle name="PONTO 2 5" xfId="1058"/>
    <cellStyle name="PONTO 2 6" xfId="1059"/>
    <cellStyle name="PONTO 3" xfId="1060"/>
    <cellStyle name="PONTO 4" xfId="1061"/>
    <cellStyle name="PONTO 5" xfId="1062"/>
    <cellStyle name="PONTO 6" xfId="1063"/>
    <cellStyle name="PONTO 7" xfId="1064"/>
    <cellStyle name="PONTO 8" xfId="1065"/>
    <cellStyle name="PONTO 9" xfId="1066"/>
    <cellStyle name="Porcentagem 2" xfId="1067"/>
    <cellStyle name="Porcentagem 2 10" xfId="1068"/>
    <cellStyle name="Porcentagem 2 11" xfId="1069"/>
    <cellStyle name="Porcentagem 2 12" xfId="1070"/>
    <cellStyle name="Porcentagem 2 13" xfId="1071"/>
    <cellStyle name="Porcentagem 2 14" xfId="1072"/>
    <cellStyle name="Porcentagem 2 15" xfId="1073"/>
    <cellStyle name="Porcentagem 2 16" xfId="1074"/>
    <cellStyle name="Porcentagem 2 17" xfId="1075"/>
    <cellStyle name="Porcentagem 2 18" xfId="1076"/>
    <cellStyle name="Porcentagem 2 19" xfId="1077"/>
    <cellStyle name="Porcentagem 2 2" xfId="1078"/>
    <cellStyle name="Porcentagem 2 20" xfId="1079"/>
    <cellStyle name="Porcentagem 2 21" xfId="1080"/>
    <cellStyle name="Porcentagem 2 22" xfId="1081"/>
    <cellStyle name="Porcentagem 2 23" xfId="1082"/>
    <cellStyle name="Porcentagem 2 24" xfId="1083"/>
    <cellStyle name="Porcentagem 2 25" xfId="1084"/>
    <cellStyle name="Porcentagem 2 26" xfId="1085"/>
    <cellStyle name="Porcentagem 2 27" xfId="1086"/>
    <cellStyle name="Porcentagem 2 28" xfId="1087"/>
    <cellStyle name="Porcentagem 2 29" xfId="1088"/>
    <cellStyle name="Porcentagem 2 3" xfId="1089"/>
    <cellStyle name="Porcentagem 2 30" xfId="1090"/>
    <cellStyle name="Porcentagem 2 31" xfId="1091"/>
    <cellStyle name="Porcentagem 2 32" xfId="1092"/>
    <cellStyle name="Porcentagem 2 33" xfId="1093"/>
    <cellStyle name="Porcentagem 2 4" xfId="1094"/>
    <cellStyle name="Porcentagem 2 5" xfId="1095"/>
    <cellStyle name="Porcentagem 2 6" xfId="1096"/>
    <cellStyle name="Porcentagem 2 7" xfId="1097"/>
    <cellStyle name="Porcentagem 2 8" xfId="1098"/>
    <cellStyle name="Porcentagem 2 9" xfId="1099"/>
    <cellStyle name="Porcentagem 3" xfId="1100"/>
    <cellStyle name="Porcentagem 3 10" xfId="1101"/>
    <cellStyle name="Porcentagem 3 11" xfId="1102"/>
    <cellStyle name="Porcentagem 3 12" xfId="1103"/>
    <cellStyle name="Porcentagem 3 13" xfId="1104"/>
    <cellStyle name="Porcentagem 3 14" xfId="1105"/>
    <cellStyle name="Porcentagem 3 15" xfId="1106"/>
    <cellStyle name="Porcentagem 3 16" xfId="1107"/>
    <cellStyle name="Porcentagem 3 17" xfId="1108"/>
    <cellStyle name="Porcentagem 3 18" xfId="1109"/>
    <cellStyle name="Porcentagem 3 19" xfId="1110"/>
    <cellStyle name="Porcentagem 3 2" xfId="1111"/>
    <cellStyle name="Porcentagem 3 2 10" xfId="1112"/>
    <cellStyle name="Porcentagem 3 2 11" xfId="1113"/>
    <cellStyle name="Porcentagem 3 2 12" xfId="1114"/>
    <cellStyle name="Porcentagem 3 2 13" xfId="1115"/>
    <cellStyle name="Porcentagem 3 2 14" xfId="1116"/>
    <cellStyle name="Porcentagem 3 2 15" xfId="1117"/>
    <cellStyle name="Porcentagem 3 2 16" xfId="1118"/>
    <cellStyle name="Porcentagem 3 2 17" xfId="1119"/>
    <cellStyle name="Porcentagem 3 2 18" xfId="1120"/>
    <cellStyle name="Porcentagem 3 2 19" xfId="1121"/>
    <cellStyle name="Porcentagem 3 2 2" xfId="1122"/>
    <cellStyle name="Porcentagem 3 2 20" xfId="1123"/>
    <cellStyle name="Porcentagem 3 2 21" xfId="1124"/>
    <cellStyle name="Porcentagem 3 2 22" xfId="1125"/>
    <cellStyle name="Porcentagem 3 2 23" xfId="1126"/>
    <cellStyle name="Porcentagem 3 2 24" xfId="1127"/>
    <cellStyle name="Porcentagem 3 2 25" xfId="1128"/>
    <cellStyle name="Porcentagem 3 2 26" xfId="1129"/>
    <cellStyle name="Porcentagem 3 2 27" xfId="1130"/>
    <cellStyle name="Porcentagem 3 2 28" xfId="1131"/>
    <cellStyle name="Porcentagem 3 2 29" xfId="1132"/>
    <cellStyle name="Porcentagem 3 2 3" xfId="1133"/>
    <cellStyle name="Porcentagem 3 2 4" xfId="1134"/>
    <cellStyle name="Porcentagem 3 2 5" xfId="1135"/>
    <cellStyle name="Porcentagem 3 2 6" xfId="1136"/>
    <cellStyle name="Porcentagem 3 2 7" xfId="1137"/>
    <cellStyle name="Porcentagem 3 2 8" xfId="1138"/>
    <cellStyle name="Porcentagem 3 2 9" xfId="1139"/>
    <cellStyle name="Porcentagem 3 20" xfId="1140"/>
    <cellStyle name="Porcentagem 3 21" xfId="1141"/>
    <cellStyle name="Porcentagem 3 22" xfId="1142"/>
    <cellStyle name="Porcentagem 3 23" xfId="1143"/>
    <cellStyle name="Porcentagem 3 24" xfId="1144"/>
    <cellStyle name="Porcentagem 3 25" xfId="1145"/>
    <cellStyle name="Porcentagem 3 26" xfId="1146"/>
    <cellStyle name="Porcentagem 3 27" xfId="1147"/>
    <cellStyle name="Porcentagem 3 28" xfId="1148"/>
    <cellStyle name="Porcentagem 3 29" xfId="1149"/>
    <cellStyle name="Porcentagem 3 3" xfId="1150"/>
    <cellStyle name="Porcentagem 3 3 10" xfId="1151"/>
    <cellStyle name="Porcentagem 3 3 11" xfId="1152"/>
    <cellStyle name="Porcentagem 3 3 12" xfId="1153"/>
    <cellStyle name="Porcentagem 3 3 13" xfId="1154"/>
    <cellStyle name="Porcentagem 3 3 14" xfId="1155"/>
    <cellStyle name="Porcentagem 3 3 15" xfId="1156"/>
    <cellStyle name="Porcentagem 3 3 16" xfId="1157"/>
    <cellStyle name="Porcentagem 3 3 17" xfId="1158"/>
    <cellStyle name="Porcentagem 3 3 18" xfId="1159"/>
    <cellStyle name="Porcentagem 3 3 19" xfId="1160"/>
    <cellStyle name="Porcentagem 3 3 2" xfId="1161"/>
    <cellStyle name="Porcentagem 3 3 20" xfId="1162"/>
    <cellStyle name="Porcentagem 3 3 21" xfId="1163"/>
    <cellStyle name="Porcentagem 3 3 22" xfId="1164"/>
    <cellStyle name="Porcentagem 3 3 23" xfId="1165"/>
    <cellStyle name="Porcentagem 3 3 24" xfId="1166"/>
    <cellStyle name="Porcentagem 3 3 25" xfId="1167"/>
    <cellStyle name="Porcentagem 3 3 26" xfId="1168"/>
    <cellStyle name="Porcentagem 3 3 27" xfId="1169"/>
    <cellStyle name="Porcentagem 3 3 28" xfId="1170"/>
    <cellStyle name="Porcentagem 3 3 29" xfId="1171"/>
    <cellStyle name="Porcentagem 3 3 3" xfId="1172"/>
    <cellStyle name="Porcentagem 3 3 4" xfId="1173"/>
    <cellStyle name="Porcentagem 3 3 5" xfId="1174"/>
    <cellStyle name="Porcentagem 3 3 6" xfId="1175"/>
    <cellStyle name="Porcentagem 3 3 7" xfId="1176"/>
    <cellStyle name="Porcentagem 3 3 8" xfId="1177"/>
    <cellStyle name="Porcentagem 3 3 9" xfId="1178"/>
    <cellStyle name="Porcentagem 3 30" xfId="1179"/>
    <cellStyle name="Porcentagem 3 31" xfId="1180"/>
    <cellStyle name="Porcentagem 3 32" xfId="1181"/>
    <cellStyle name="Porcentagem 3 33" xfId="1182"/>
    <cellStyle name="Porcentagem 3 34" xfId="1183"/>
    <cellStyle name="Porcentagem 3 35" xfId="1184"/>
    <cellStyle name="Porcentagem 3 36" xfId="1185"/>
    <cellStyle name="Porcentagem 3 37" xfId="1186"/>
    <cellStyle name="Porcentagem 3 38" xfId="1187"/>
    <cellStyle name="Porcentagem 3 39" xfId="1188"/>
    <cellStyle name="Porcentagem 3 4" xfId="1189"/>
    <cellStyle name="Porcentagem 3 4 10" xfId="1190"/>
    <cellStyle name="Porcentagem 3 4 11" xfId="1191"/>
    <cellStyle name="Porcentagem 3 4 12" xfId="1192"/>
    <cellStyle name="Porcentagem 3 4 13" xfId="1193"/>
    <cellStyle name="Porcentagem 3 4 14" xfId="1194"/>
    <cellStyle name="Porcentagem 3 4 15" xfId="1195"/>
    <cellStyle name="Porcentagem 3 4 16" xfId="1196"/>
    <cellStyle name="Porcentagem 3 4 17" xfId="1197"/>
    <cellStyle name="Porcentagem 3 4 18" xfId="1198"/>
    <cellStyle name="Porcentagem 3 4 19" xfId="1199"/>
    <cellStyle name="Porcentagem 3 4 2" xfId="1200"/>
    <cellStyle name="Porcentagem 3 4 20" xfId="1201"/>
    <cellStyle name="Porcentagem 3 4 21" xfId="1202"/>
    <cellStyle name="Porcentagem 3 4 22" xfId="1203"/>
    <cellStyle name="Porcentagem 3 4 23" xfId="1204"/>
    <cellStyle name="Porcentagem 3 4 24" xfId="1205"/>
    <cellStyle name="Porcentagem 3 4 25" xfId="1206"/>
    <cellStyle name="Porcentagem 3 4 26" xfId="1207"/>
    <cellStyle name="Porcentagem 3 4 27" xfId="1208"/>
    <cellStyle name="Porcentagem 3 4 28" xfId="1209"/>
    <cellStyle name="Porcentagem 3 4 29" xfId="1210"/>
    <cellStyle name="Porcentagem 3 4 3" xfId="1211"/>
    <cellStyle name="Porcentagem 3 4 4" xfId="1212"/>
    <cellStyle name="Porcentagem 3 4 5" xfId="1213"/>
    <cellStyle name="Porcentagem 3 4 6" xfId="1214"/>
    <cellStyle name="Porcentagem 3 4 7" xfId="1215"/>
    <cellStyle name="Porcentagem 3 4 8" xfId="1216"/>
    <cellStyle name="Porcentagem 3 4 9" xfId="1217"/>
    <cellStyle name="Porcentagem 3 5" xfId="1218"/>
    <cellStyle name="Porcentagem 3 5 10" xfId="1219"/>
    <cellStyle name="Porcentagem 3 5 11" xfId="1220"/>
    <cellStyle name="Porcentagem 3 5 12" xfId="1221"/>
    <cellStyle name="Porcentagem 3 5 13" xfId="1222"/>
    <cellStyle name="Porcentagem 3 5 14" xfId="1223"/>
    <cellStyle name="Porcentagem 3 5 15" xfId="1224"/>
    <cellStyle name="Porcentagem 3 5 16" xfId="1225"/>
    <cellStyle name="Porcentagem 3 5 17" xfId="1226"/>
    <cellStyle name="Porcentagem 3 5 18" xfId="1227"/>
    <cellStyle name="Porcentagem 3 5 19" xfId="1228"/>
    <cellStyle name="Porcentagem 3 5 2" xfId="1229"/>
    <cellStyle name="Porcentagem 3 5 20" xfId="1230"/>
    <cellStyle name="Porcentagem 3 5 21" xfId="1231"/>
    <cellStyle name="Porcentagem 3 5 22" xfId="1232"/>
    <cellStyle name="Porcentagem 3 5 23" xfId="1233"/>
    <cellStyle name="Porcentagem 3 5 24" xfId="1234"/>
    <cellStyle name="Porcentagem 3 5 25" xfId="1235"/>
    <cellStyle name="Porcentagem 3 5 26" xfId="1236"/>
    <cellStyle name="Porcentagem 3 5 27" xfId="1237"/>
    <cellStyle name="Porcentagem 3 5 28" xfId="1238"/>
    <cellStyle name="Porcentagem 3 5 29" xfId="1239"/>
    <cellStyle name="Porcentagem 3 5 3" xfId="1240"/>
    <cellStyle name="Porcentagem 3 5 4" xfId="1241"/>
    <cellStyle name="Porcentagem 3 5 5" xfId="1242"/>
    <cellStyle name="Porcentagem 3 5 6" xfId="1243"/>
    <cellStyle name="Porcentagem 3 5 7" xfId="1244"/>
    <cellStyle name="Porcentagem 3 5 8" xfId="1245"/>
    <cellStyle name="Porcentagem 3 5 9" xfId="1246"/>
    <cellStyle name="Porcentagem 3 6" xfId="1247"/>
    <cellStyle name="Porcentagem 3 6 10" xfId="1248"/>
    <cellStyle name="Porcentagem 3 6 11" xfId="1249"/>
    <cellStyle name="Porcentagem 3 6 12" xfId="1250"/>
    <cellStyle name="Porcentagem 3 6 13" xfId="1251"/>
    <cellStyle name="Porcentagem 3 6 14" xfId="1252"/>
    <cellStyle name="Porcentagem 3 6 15" xfId="1253"/>
    <cellStyle name="Porcentagem 3 6 16" xfId="1254"/>
    <cellStyle name="Porcentagem 3 6 17" xfId="1255"/>
    <cellStyle name="Porcentagem 3 6 18" xfId="1256"/>
    <cellStyle name="Porcentagem 3 6 19" xfId="1257"/>
    <cellStyle name="Porcentagem 3 6 2" xfId="1258"/>
    <cellStyle name="Porcentagem 3 6 20" xfId="1259"/>
    <cellStyle name="Porcentagem 3 6 21" xfId="1260"/>
    <cellStyle name="Porcentagem 3 6 22" xfId="1261"/>
    <cellStyle name="Porcentagem 3 6 23" xfId="1262"/>
    <cellStyle name="Porcentagem 3 6 24" xfId="1263"/>
    <cellStyle name="Porcentagem 3 6 25" xfId="1264"/>
    <cellStyle name="Porcentagem 3 6 26" xfId="1265"/>
    <cellStyle name="Porcentagem 3 6 27" xfId="1266"/>
    <cellStyle name="Porcentagem 3 6 28" xfId="1267"/>
    <cellStyle name="Porcentagem 3 6 29" xfId="1268"/>
    <cellStyle name="Porcentagem 3 6 3" xfId="1269"/>
    <cellStyle name="Porcentagem 3 6 4" xfId="1270"/>
    <cellStyle name="Porcentagem 3 6 5" xfId="1271"/>
    <cellStyle name="Porcentagem 3 6 6" xfId="1272"/>
    <cellStyle name="Porcentagem 3 6 7" xfId="1273"/>
    <cellStyle name="Porcentagem 3 6 8" xfId="1274"/>
    <cellStyle name="Porcentagem 3 6 9" xfId="1275"/>
    <cellStyle name="Porcentagem 3 7" xfId="1276"/>
    <cellStyle name="Porcentagem 3 7 10" xfId="1277"/>
    <cellStyle name="Porcentagem 3 7 11" xfId="1278"/>
    <cellStyle name="Porcentagem 3 7 12" xfId="1279"/>
    <cellStyle name="Porcentagem 3 7 13" xfId="1280"/>
    <cellStyle name="Porcentagem 3 7 14" xfId="1281"/>
    <cellStyle name="Porcentagem 3 7 15" xfId="1282"/>
    <cellStyle name="Porcentagem 3 7 16" xfId="1283"/>
    <cellStyle name="Porcentagem 3 7 17" xfId="1284"/>
    <cellStyle name="Porcentagem 3 7 18" xfId="1285"/>
    <cellStyle name="Porcentagem 3 7 19" xfId="1286"/>
    <cellStyle name="Porcentagem 3 7 2" xfId="1287"/>
    <cellStyle name="Porcentagem 3 7 20" xfId="1288"/>
    <cellStyle name="Porcentagem 3 7 21" xfId="1289"/>
    <cellStyle name="Porcentagem 3 7 22" xfId="1290"/>
    <cellStyle name="Porcentagem 3 7 23" xfId="1291"/>
    <cellStyle name="Porcentagem 3 7 24" xfId="1292"/>
    <cellStyle name="Porcentagem 3 7 25" xfId="1293"/>
    <cellStyle name="Porcentagem 3 7 26" xfId="1294"/>
    <cellStyle name="Porcentagem 3 7 27" xfId="1295"/>
    <cellStyle name="Porcentagem 3 7 28" xfId="1296"/>
    <cellStyle name="Porcentagem 3 7 29" xfId="1297"/>
    <cellStyle name="Porcentagem 3 7 3" xfId="1298"/>
    <cellStyle name="Porcentagem 3 7 4" xfId="1299"/>
    <cellStyle name="Porcentagem 3 7 5" xfId="1300"/>
    <cellStyle name="Porcentagem 3 7 6" xfId="1301"/>
    <cellStyle name="Porcentagem 3 7 7" xfId="1302"/>
    <cellStyle name="Porcentagem 3 7 8" xfId="1303"/>
    <cellStyle name="Porcentagem 3 7 9" xfId="1304"/>
    <cellStyle name="Porcentagem 3 8" xfId="1305"/>
    <cellStyle name="Porcentagem 3 9" xfId="1306"/>
    <cellStyle name="Porcentagem 4 2" xfId="1307"/>
    <cellStyle name="Porcentagem 4 2 2" xfId="1308"/>
    <cellStyle name="Porcentagem 4 3" xfId="1309"/>
    <cellStyle name="Porcentagem 4 3 2" xfId="1310"/>
    <cellStyle name="Separador de milhares [0] 2" xfId="1311"/>
    <cellStyle name="Separador de milhares [0] 2 10" xfId="1312"/>
    <cellStyle name="Separador de milhares [0] 2 11" xfId="1313"/>
    <cellStyle name="Separador de milhares [0] 2 12" xfId="1314"/>
    <cellStyle name="Separador de milhares [0] 2 13" xfId="1315"/>
    <cellStyle name="Separador de milhares [0] 2 14" xfId="1316"/>
    <cellStyle name="Separador de milhares [0] 2 15" xfId="1317"/>
    <cellStyle name="Separador de milhares [0] 2 16" xfId="1318"/>
    <cellStyle name="Separador de milhares [0] 2 17" xfId="1319"/>
    <cellStyle name="Separador de milhares [0] 2 18" xfId="1320"/>
    <cellStyle name="Separador de milhares [0] 2 19" xfId="1321"/>
    <cellStyle name="Separador de milhares [0] 2 2" xfId="1322"/>
    <cellStyle name="Separador de milhares [0] 2 20" xfId="1323"/>
    <cellStyle name="Separador de milhares [0] 2 21" xfId="1324"/>
    <cellStyle name="Separador de milhares [0] 2 22" xfId="1325"/>
    <cellStyle name="Separador de milhares [0] 2 23" xfId="1326"/>
    <cellStyle name="Separador de milhares [0] 2 24" xfId="1327"/>
    <cellStyle name="Separador de milhares [0] 2 25" xfId="1328"/>
    <cellStyle name="Separador de milhares [0] 2 26" xfId="1329"/>
    <cellStyle name="Separador de milhares [0] 2 27" xfId="1330"/>
    <cellStyle name="Separador de milhares [0] 2 28" xfId="1331"/>
    <cellStyle name="Separador de milhares [0] 2 29" xfId="1332"/>
    <cellStyle name="Separador de milhares [0] 2 3" xfId="1333"/>
    <cellStyle name="Separador de milhares [0] 2 30" xfId="1334"/>
    <cellStyle name="Separador de milhares [0] 2 31" xfId="1335"/>
    <cellStyle name="Separador de milhares [0] 2 32" xfId="1336"/>
    <cellStyle name="Separador de milhares [0] 2 33" xfId="1337"/>
    <cellStyle name="Separador de milhares [0] 2 4" xfId="1338"/>
    <cellStyle name="Separador de milhares [0] 2 5" xfId="1339"/>
    <cellStyle name="Separador de milhares [0] 2 6" xfId="1340"/>
    <cellStyle name="Separador de milhares [0] 2 7" xfId="1341"/>
    <cellStyle name="Separador de milhares [0] 2 8" xfId="1342"/>
    <cellStyle name="Separador de milhares [0] 2 9" xfId="1343"/>
    <cellStyle name="Separador de milhares 2" xfId="2"/>
    <cellStyle name="Separador de milhares 2 10" xfId="1344"/>
    <cellStyle name="Separador de milhares 2 10 10" xfId="1345"/>
    <cellStyle name="Separador de milhares 2 10 11" xfId="1346"/>
    <cellStyle name="Separador de milhares 2 10 12" xfId="1347"/>
    <cellStyle name="Separador de milhares 2 10 13" xfId="1348"/>
    <cellStyle name="Separador de milhares 2 10 14" xfId="1349"/>
    <cellStyle name="Separador de milhares 2 10 15" xfId="1350"/>
    <cellStyle name="Separador de milhares 2 10 16" xfId="1351"/>
    <cellStyle name="Separador de milhares 2 10 17" xfId="1352"/>
    <cellStyle name="Separador de milhares 2 10 18" xfId="1353"/>
    <cellStyle name="Separador de milhares 2 10 19" xfId="1354"/>
    <cellStyle name="Separador de milhares 2 10 2" xfId="1355"/>
    <cellStyle name="Separador de milhares 2 10 20" xfId="1356"/>
    <cellStyle name="Separador de milhares 2 10 21" xfId="1357"/>
    <cellStyle name="Separador de milhares 2 10 22" xfId="1358"/>
    <cellStyle name="Separador de milhares 2 10 23" xfId="1359"/>
    <cellStyle name="Separador de milhares 2 10 24" xfId="1360"/>
    <cellStyle name="Separador de milhares 2 10 25" xfId="1361"/>
    <cellStyle name="Separador de milhares 2 10 26" xfId="1362"/>
    <cellStyle name="Separador de milhares 2 10 27" xfId="1363"/>
    <cellStyle name="Separador de milhares 2 10 28" xfId="1364"/>
    <cellStyle name="Separador de milhares 2 10 29" xfId="1365"/>
    <cellStyle name="Separador de milhares 2 10 3" xfId="1366"/>
    <cellStyle name="Separador de milhares 2 10 30" xfId="1367"/>
    <cellStyle name="Separador de milhares 2 10 31" xfId="1368"/>
    <cellStyle name="Separador de milhares 2 10 32" xfId="1369"/>
    <cellStyle name="Separador de milhares 2 10 33" xfId="1370"/>
    <cellStyle name="Separador de milhares 2 10 4" xfId="1371"/>
    <cellStyle name="Separador de milhares 2 10 5" xfId="1372"/>
    <cellStyle name="Separador de milhares 2 10 6" xfId="1373"/>
    <cellStyle name="Separador de milhares 2 10 7" xfId="1374"/>
    <cellStyle name="Separador de milhares 2 10 8" xfId="1375"/>
    <cellStyle name="Separador de milhares 2 10 9" xfId="1376"/>
    <cellStyle name="Separador de milhares 2 11" xfId="1377"/>
    <cellStyle name="Separador de milhares 2 11 10" xfId="1378"/>
    <cellStyle name="Separador de milhares 2 11 11" xfId="1379"/>
    <cellStyle name="Separador de milhares 2 11 12" xfId="1380"/>
    <cellStyle name="Separador de milhares 2 11 13" xfId="1381"/>
    <cellStyle name="Separador de milhares 2 11 14" xfId="1382"/>
    <cellStyle name="Separador de milhares 2 11 15" xfId="1383"/>
    <cellStyle name="Separador de milhares 2 11 16" xfId="1384"/>
    <cellStyle name="Separador de milhares 2 11 17" xfId="1385"/>
    <cellStyle name="Separador de milhares 2 11 18" xfId="1386"/>
    <cellStyle name="Separador de milhares 2 11 19" xfId="1387"/>
    <cellStyle name="Separador de milhares 2 11 2" xfId="1388"/>
    <cellStyle name="Separador de milhares 2 11 20" xfId="1389"/>
    <cellStyle name="Separador de milhares 2 11 21" xfId="1390"/>
    <cellStyle name="Separador de milhares 2 11 22" xfId="1391"/>
    <cellStyle name="Separador de milhares 2 11 23" xfId="1392"/>
    <cellStyle name="Separador de milhares 2 11 24" xfId="1393"/>
    <cellStyle name="Separador de milhares 2 11 25" xfId="1394"/>
    <cellStyle name="Separador de milhares 2 11 26" xfId="1395"/>
    <cellStyle name="Separador de milhares 2 11 27" xfId="1396"/>
    <cellStyle name="Separador de milhares 2 11 28" xfId="1397"/>
    <cellStyle name="Separador de milhares 2 11 29" xfId="1398"/>
    <cellStyle name="Separador de milhares 2 11 3" xfId="1399"/>
    <cellStyle name="Separador de milhares 2 11 30" xfId="1400"/>
    <cellStyle name="Separador de milhares 2 11 31" xfId="1401"/>
    <cellStyle name="Separador de milhares 2 11 32" xfId="1402"/>
    <cellStyle name="Separador de milhares 2 11 33" xfId="1403"/>
    <cellStyle name="Separador de milhares 2 11 4" xfId="1404"/>
    <cellStyle name="Separador de milhares 2 11 5" xfId="1405"/>
    <cellStyle name="Separador de milhares 2 11 6" xfId="1406"/>
    <cellStyle name="Separador de milhares 2 11 7" xfId="1407"/>
    <cellStyle name="Separador de milhares 2 11 8" xfId="1408"/>
    <cellStyle name="Separador de milhares 2 11 9" xfId="1409"/>
    <cellStyle name="Separador de milhares 2 12" xfId="1410"/>
    <cellStyle name="Separador de milhares 2 12 10" xfId="1411"/>
    <cellStyle name="Separador de milhares 2 12 11" xfId="1412"/>
    <cellStyle name="Separador de milhares 2 12 12" xfId="1413"/>
    <cellStyle name="Separador de milhares 2 12 13" xfId="1414"/>
    <cellStyle name="Separador de milhares 2 12 14" xfId="1415"/>
    <cellStyle name="Separador de milhares 2 12 15" xfId="1416"/>
    <cellStyle name="Separador de milhares 2 12 16" xfId="1417"/>
    <cellStyle name="Separador de milhares 2 12 17" xfId="1418"/>
    <cellStyle name="Separador de milhares 2 12 18" xfId="1419"/>
    <cellStyle name="Separador de milhares 2 12 19" xfId="1420"/>
    <cellStyle name="Separador de milhares 2 12 2" xfId="1421"/>
    <cellStyle name="Separador de milhares 2 12 20" xfId="1422"/>
    <cellStyle name="Separador de milhares 2 12 21" xfId="1423"/>
    <cellStyle name="Separador de milhares 2 12 22" xfId="1424"/>
    <cellStyle name="Separador de milhares 2 12 23" xfId="1425"/>
    <cellStyle name="Separador de milhares 2 12 24" xfId="1426"/>
    <cellStyle name="Separador de milhares 2 12 25" xfId="1427"/>
    <cellStyle name="Separador de milhares 2 12 26" xfId="1428"/>
    <cellStyle name="Separador de milhares 2 12 27" xfId="1429"/>
    <cellStyle name="Separador de milhares 2 12 28" xfId="1430"/>
    <cellStyle name="Separador de milhares 2 12 29" xfId="1431"/>
    <cellStyle name="Separador de milhares 2 12 3" xfId="1432"/>
    <cellStyle name="Separador de milhares 2 12 30" xfId="1433"/>
    <cellStyle name="Separador de milhares 2 12 31" xfId="1434"/>
    <cellStyle name="Separador de milhares 2 12 32" xfId="1435"/>
    <cellStyle name="Separador de milhares 2 12 33" xfId="1436"/>
    <cellStyle name="Separador de milhares 2 12 4" xfId="1437"/>
    <cellStyle name="Separador de milhares 2 12 5" xfId="1438"/>
    <cellStyle name="Separador de milhares 2 12 6" xfId="1439"/>
    <cellStyle name="Separador de milhares 2 12 7" xfId="1440"/>
    <cellStyle name="Separador de milhares 2 12 8" xfId="1441"/>
    <cellStyle name="Separador de milhares 2 12 9" xfId="1442"/>
    <cellStyle name="Separador de milhares 2 13" xfId="1443"/>
    <cellStyle name="Separador de milhares 2 13 10" xfId="1444"/>
    <cellStyle name="Separador de milhares 2 13 11" xfId="1445"/>
    <cellStyle name="Separador de milhares 2 13 12" xfId="1446"/>
    <cellStyle name="Separador de milhares 2 13 13" xfId="1447"/>
    <cellStyle name="Separador de milhares 2 13 14" xfId="1448"/>
    <cellStyle name="Separador de milhares 2 13 15" xfId="1449"/>
    <cellStyle name="Separador de milhares 2 13 16" xfId="1450"/>
    <cellStyle name="Separador de milhares 2 13 17" xfId="1451"/>
    <cellStyle name="Separador de milhares 2 13 18" xfId="1452"/>
    <cellStyle name="Separador de milhares 2 13 19" xfId="1453"/>
    <cellStyle name="Separador de milhares 2 13 2" xfId="1454"/>
    <cellStyle name="Separador de milhares 2 13 20" xfId="1455"/>
    <cellStyle name="Separador de milhares 2 13 21" xfId="1456"/>
    <cellStyle name="Separador de milhares 2 13 22" xfId="1457"/>
    <cellStyle name="Separador de milhares 2 13 23" xfId="1458"/>
    <cellStyle name="Separador de milhares 2 13 24" xfId="1459"/>
    <cellStyle name="Separador de milhares 2 13 25" xfId="1460"/>
    <cellStyle name="Separador de milhares 2 13 26" xfId="1461"/>
    <cellStyle name="Separador de milhares 2 13 27" xfId="1462"/>
    <cellStyle name="Separador de milhares 2 13 28" xfId="1463"/>
    <cellStyle name="Separador de milhares 2 13 29" xfId="1464"/>
    <cellStyle name="Separador de milhares 2 13 3" xfId="1465"/>
    <cellStyle name="Separador de milhares 2 13 30" xfId="1466"/>
    <cellStyle name="Separador de milhares 2 13 31" xfId="1467"/>
    <cellStyle name="Separador de milhares 2 13 32" xfId="1468"/>
    <cellStyle name="Separador de milhares 2 13 33" xfId="1469"/>
    <cellStyle name="Separador de milhares 2 13 4" xfId="1470"/>
    <cellStyle name="Separador de milhares 2 13 5" xfId="1471"/>
    <cellStyle name="Separador de milhares 2 13 6" xfId="1472"/>
    <cellStyle name="Separador de milhares 2 13 7" xfId="1473"/>
    <cellStyle name="Separador de milhares 2 13 8" xfId="1474"/>
    <cellStyle name="Separador de milhares 2 13 9" xfId="1475"/>
    <cellStyle name="Separador de milhares 2 14" xfId="1476"/>
    <cellStyle name="Separador de milhares 2 14 10" xfId="1477"/>
    <cellStyle name="Separador de milhares 2 14 11" xfId="1478"/>
    <cellStyle name="Separador de milhares 2 14 12" xfId="1479"/>
    <cellStyle name="Separador de milhares 2 14 13" xfId="1480"/>
    <cellStyle name="Separador de milhares 2 14 14" xfId="1481"/>
    <cellStyle name="Separador de milhares 2 14 15" xfId="1482"/>
    <cellStyle name="Separador de milhares 2 14 16" xfId="1483"/>
    <cellStyle name="Separador de milhares 2 14 17" xfId="1484"/>
    <cellStyle name="Separador de milhares 2 14 18" xfId="1485"/>
    <cellStyle name="Separador de milhares 2 14 19" xfId="1486"/>
    <cellStyle name="Separador de milhares 2 14 2" xfId="1487"/>
    <cellStyle name="Separador de milhares 2 14 20" xfId="1488"/>
    <cellStyle name="Separador de milhares 2 14 21" xfId="1489"/>
    <cellStyle name="Separador de milhares 2 14 22" xfId="1490"/>
    <cellStyle name="Separador de milhares 2 14 23" xfId="1491"/>
    <cellStyle name="Separador de milhares 2 14 24" xfId="1492"/>
    <cellStyle name="Separador de milhares 2 14 25" xfId="1493"/>
    <cellStyle name="Separador de milhares 2 14 26" xfId="1494"/>
    <cellStyle name="Separador de milhares 2 14 27" xfId="1495"/>
    <cellStyle name="Separador de milhares 2 14 28" xfId="1496"/>
    <cellStyle name="Separador de milhares 2 14 29" xfId="1497"/>
    <cellStyle name="Separador de milhares 2 14 3" xfId="1498"/>
    <cellStyle name="Separador de milhares 2 14 30" xfId="1499"/>
    <cellStyle name="Separador de milhares 2 14 31" xfId="1500"/>
    <cellStyle name="Separador de milhares 2 14 32" xfId="1501"/>
    <cellStyle name="Separador de milhares 2 14 33" xfId="1502"/>
    <cellStyle name="Separador de milhares 2 14 4" xfId="1503"/>
    <cellStyle name="Separador de milhares 2 14 5" xfId="1504"/>
    <cellStyle name="Separador de milhares 2 14 6" xfId="1505"/>
    <cellStyle name="Separador de milhares 2 14 7" xfId="1506"/>
    <cellStyle name="Separador de milhares 2 14 8" xfId="1507"/>
    <cellStyle name="Separador de milhares 2 14 9" xfId="1508"/>
    <cellStyle name="Separador de milhares 2 15" xfId="1509"/>
    <cellStyle name="Separador de milhares 2 16" xfId="1510"/>
    <cellStyle name="Separador de milhares 2 16 2" xfId="1511"/>
    <cellStyle name="Separador de milhares 2 16 3" xfId="1512"/>
    <cellStyle name="Separador de milhares 2 17" xfId="1513"/>
    <cellStyle name="Separador de milhares 2 18" xfId="1514"/>
    <cellStyle name="Separador de milhares 2 19" xfId="1515"/>
    <cellStyle name="Separador de milhares 2 2" xfId="1516"/>
    <cellStyle name="Separador de milhares 2 2 10" xfId="1517"/>
    <cellStyle name="Separador de milhares 2 2 11" xfId="1518"/>
    <cellStyle name="Separador de milhares 2 2 12" xfId="1519"/>
    <cellStyle name="Separador de milhares 2 2 13" xfId="1520"/>
    <cellStyle name="Separador de milhares 2 2 14" xfId="1521"/>
    <cellStyle name="Separador de milhares 2 2 15" xfId="1522"/>
    <cellStyle name="Separador de milhares 2 2 16" xfId="1523"/>
    <cellStyle name="Separador de milhares 2 2 17" xfId="1524"/>
    <cellStyle name="Separador de milhares 2 2 18" xfId="1525"/>
    <cellStyle name="Separador de milhares 2 2 19" xfId="1526"/>
    <cellStyle name="Separador de milhares 2 2 2" xfId="1527"/>
    <cellStyle name="Separador de milhares 2 2 2 10" xfId="1528"/>
    <cellStyle name="Separador de milhares 2 2 2 11" xfId="1529"/>
    <cellStyle name="Separador de milhares 2 2 2 12" xfId="1530"/>
    <cellStyle name="Separador de milhares 2 2 2 13" xfId="1531"/>
    <cellStyle name="Separador de milhares 2 2 2 14" xfId="1532"/>
    <cellStyle name="Separador de milhares 2 2 2 15" xfId="1533"/>
    <cellStyle name="Separador de milhares 2 2 2 16" xfId="1534"/>
    <cellStyle name="Separador de milhares 2 2 2 17" xfId="1535"/>
    <cellStyle name="Separador de milhares 2 2 2 18" xfId="1536"/>
    <cellStyle name="Separador de milhares 2 2 2 19" xfId="1537"/>
    <cellStyle name="Separador de milhares 2 2 2 2" xfId="1538"/>
    <cellStyle name="Separador de milhares 2 2 2 2 10" xfId="1539"/>
    <cellStyle name="Separador de milhares 2 2 2 2 11" xfId="1540"/>
    <cellStyle name="Separador de milhares 2 2 2 2 2" xfId="1541"/>
    <cellStyle name="Separador de milhares 2 2 2 2 3" xfId="1542"/>
    <cellStyle name="Separador de milhares 2 2 2 2 4" xfId="1543"/>
    <cellStyle name="Separador de milhares 2 2 2 2 5" xfId="1544"/>
    <cellStyle name="Separador de milhares 2 2 2 2 6" xfId="1545"/>
    <cellStyle name="Separador de milhares 2 2 2 2 7" xfId="1546"/>
    <cellStyle name="Separador de milhares 2 2 2 2 8" xfId="1547"/>
    <cellStyle name="Separador de milhares 2 2 2 2 9" xfId="1548"/>
    <cellStyle name="Separador de milhares 2 2 2 20" xfId="1549"/>
    <cellStyle name="Separador de milhares 2 2 2 21" xfId="1550"/>
    <cellStyle name="Separador de milhares 2 2 2 22" xfId="1551"/>
    <cellStyle name="Separador de milhares 2 2 2 23" xfId="1552"/>
    <cellStyle name="Separador de milhares 2 2 2 24" xfId="1553"/>
    <cellStyle name="Separador de milhares 2 2 2 25" xfId="1554"/>
    <cellStyle name="Separador de milhares 2 2 2 26" xfId="1555"/>
    <cellStyle name="Separador de milhares 2 2 2 27" xfId="1556"/>
    <cellStyle name="Separador de milhares 2 2 2 28" xfId="1557"/>
    <cellStyle name="Separador de milhares 2 2 2 29" xfId="1558"/>
    <cellStyle name="Separador de milhares 2 2 2 3" xfId="1559"/>
    <cellStyle name="Separador de milhares 2 2 2 30" xfId="1560"/>
    <cellStyle name="Separador de milhares 2 2 2 31" xfId="1561"/>
    <cellStyle name="Separador de milhares 2 2 2 32" xfId="1562"/>
    <cellStyle name="Separador de milhares 2 2 2 33" xfId="1563"/>
    <cellStyle name="Separador de milhares 2 2 2 34" xfId="1564"/>
    <cellStyle name="Separador de milhares 2 2 2 35" xfId="1565"/>
    <cellStyle name="Separador de milhares 2 2 2 36" xfId="1566"/>
    <cellStyle name="Separador de milhares 2 2 2 37" xfId="1567"/>
    <cellStyle name="Separador de milhares 2 2 2 38" xfId="1568"/>
    <cellStyle name="Separador de milhares 2 2 2 39" xfId="1569"/>
    <cellStyle name="Separador de milhares 2 2 2 4" xfId="1570"/>
    <cellStyle name="Separador de milhares 2 2 2 40" xfId="1571"/>
    <cellStyle name="Separador de milhares 2 2 2 41" xfId="1572"/>
    <cellStyle name="Separador de milhares 2 2 2 42" xfId="1573"/>
    <cellStyle name="Separador de milhares 2 2 2 43" xfId="1574"/>
    <cellStyle name="Separador de milhares 2 2 2 44" xfId="1575"/>
    <cellStyle name="Separador de milhares 2 2 2 45" xfId="1576"/>
    <cellStyle name="Separador de milhares 2 2 2 46" xfId="1577"/>
    <cellStyle name="Separador de milhares 2 2 2 47" xfId="1578"/>
    <cellStyle name="Separador de milhares 2 2 2 48" xfId="1579"/>
    <cellStyle name="Separador de milhares 2 2 2 49" xfId="1580"/>
    <cellStyle name="Separador de milhares 2 2 2 5" xfId="1581"/>
    <cellStyle name="Separador de milhares 2 2 2 5 2" xfId="1582"/>
    <cellStyle name="Separador de milhares 2 2 2 5 3" xfId="1583"/>
    <cellStyle name="Separador de milhares 2 2 2 50" xfId="1584"/>
    <cellStyle name="Separador de milhares 2 2 2 6" xfId="1585"/>
    <cellStyle name="Separador de milhares 2 2 2 7" xfId="1586"/>
    <cellStyle name="Separador de milhares 2 2 2 8" xfId="1587"/>
    <cellStyle name="Separador de milhares 2 2 2 9" xfId="1588"/>
    <cellStyle name="Separador de milhares 2 2 20" xfId="1589"/>
    <cellStyle name="Separador de milhares 2 2 21" xfId="1590"/>
    <cellStyle name="Separador de milhares 2 2 22" xfId="1591"/>
    <cellStyle name="Separador de milhares 2 2 23" xfId="1592"/>
    <cellStyle name="Separador de milhares 2 2 24" xfId="1593"/>
    <cellStyle name="Separador de milhares 2 2 25" xfId="1594"/>
    <cellStyle name="Separador de milhares 2 2 26" xfId="1595"/>
    <cellStyle name="Separador de milhares 2 2 27" xfId="1596"/>
    <cellStyle name="Separador de milhares 2 2 3" xfId="1597"/>
    <cellStyle name="Separador de milhares 2 2 3 2" xfId="1598"/>
    <cellStyle name="Separador de milhares 2 2 3 3" xfId="1599"/>
    <cellStyle name="Separador de milhares 2 2 4" xfId="1600"/>
    <cellStyle name="Separador de milhares 2 2 5" xfId="1601"/>
    <cellStyle name="Separador de milhares 2 2 6" xfId="1602"/>
    <cellStyle name="Separador de milhares 2 2 7" xfId="1603"/>
    <cellStyle name="Separador de milhares 2 2 8" xfId="1604"/>
    <cellStyle name="Separador de milhares 2 2 9" xfId="1605"/>
    <cellStyle name="Separador de milhares 2 20" xfId="1606"/>
    <cellStyle name="Separador de milhares 2 21" xfId="1607"/>
    <cellStyle name="Separador de milhares 2 22" xfId="1608"/>
    <cellStyle name="Separador de milhares 2 23" xfId="1609"/>
    <cellStyle name="Separador de milhares 2 24" xfId="1610"/>
    <cellStyle name="Separador de milhares 2 25" xfId="1611"/>
    <cellStyle name="Separador de milhares 2 26" xfId="1612"/>
    <cellStyle name="Separador de milhares 2 27" xfId="1613"/>
    <cellStyle name="Separador de milhares 2 28" xfId="1614"/>
    <cellStyle name="Separador de milhares 2 29" xfId="1615"/>
    <cellStyle name="Separador de milhares 2 3" xfId="1616"/>
    <cellStyle name="Separador de milhares 2 3 10" xfId="1617"/>
    <cellStyle name="Separador de milhares 2 3 11" xfId="1618"/>
    <cellStyle name="Separador de milhares 2 3 12" xfId="1619"/>
    <cellStyle name="Separador de milhares 2 3 13" xfId="1620"/>
    <cellStyle name="Separador de milhares 2 3 14" xfId="1621"/>
    <cellStyle name="Separador de milhares 2 3 15" xfId="1622"/>
    <cellStyle name="Separador de milhares 2 3 16" xfId="1623"/>
    <cellStyle name="Separador de milhares 2 3 17" xfId="1624"/>
    <cellStyle name="Separador de milhares 2 3 18" xfId="1625"/>
    <cellStyle name="Separador de milhares 2 3 19" xfId="1626"/>
    <cellStyle name="Separador de milhares 2 3 2" xfId="1627"/>
    <cellStyle name="Separador de milhares 2 3 2 2" xfId="1628"/>
    <cellStyle name="Separador de milhares 2 3 2 2 2" xfId="1629"/>
    <cellStyle name="Separador de milhares 2 3 2 2 3" xfId="1630"/>
    <cellStyle name="Separador de milhares 2 3 2 3" xfId="1631"/>
    <cellStyle name="Separador de milhares 2 3 2 4" xfId="1632"/>
    <cellStyle name="Separador de milhares 2 3 2 5" xfId="1633"/>
    <cellStyle name="Separador de milhares 2 3 2 6" xfId="1634"/>
    <cellStyle name="Separador de milhares 2 3 2 7" xfId="1635"/>
    <cellStyle name="Separador de milhares 2 3 2 8" xfId="1636"/>
    <cellStyle name="Separador de milhares 2 3 3" xfId="1637"/>
    <cellStyle name="Separador de milhares 2 3 3 10" xfId="1638"/>
    <cellStyle name="Separador de milhares 2 3 3 11" xfId="1639"/>
    <cellStyle name="Separador de milhares 2 3 3 12" xfId="1640"/>
    <cellStyle name="Separador de milhares 2 3 3 13" xfId="1641"/>
    <cellStyle name="Separador de milhares 2 3 3 14" xfId="1642"/>
    <cellStyle name="Separador de milhares 2 3 3 15" xfId="1643"/>
    <cellStyle name="Separador de milhares 2 3 3 16" xfId="1644"/>
    <cellStyle name="Separador de milhares 2 3 3 17" xfId="1645"/>
    <cellStyle name="Separador de milhares 2 3 3 18" xfId="1646"/>
    <cellStyle name="Separador de milhares 2 3 3 19" xfId="1647"/>
    <cellStyle name="Separador de milhares 2 3 3 2" xfId="1648"/>
    <cellStyle name="Separador de milhares 2 3 3 20" xfId="1649"/>
    <cellStyle name="Separador de milhares 2 3 3 21" xfId="1650"/>
    <cellStyle name="Separador de milhares 2 3 3 22" xfId="1651"/>
    <cellStyle name="Separador de milhares 2 3 3 23" xfId="1652"/>
    <cellStyle name="Separador de milhares 2 3 3 24" xfId="1653"/>
    <cellStyle name="Separador de milhares 2 3 3 25" xfId="1654"/>
    <cellStyle name="Separador de milhares 2 3 3 26" xfId="1655"/>
    <cellStyle name="Separador de milhares 2 3 3 27" xfId="1656"/>
    <cellStyle name="Separador de milhares 2 3 3 28" xfId="1657"/>
    <cellStyle name="Separador de milhares 2 3 3 29" xfId="1658"/>
    <cellStyle name="Separador de milhares 2 3 3 3" xfId="1659"/>
    <cellStyle name="Separador de milhares 2 3 3 30" xfId="1660"/>
    <cellStyle name="Separador de milhares 2 3 3 31" xfId="1661"/>
    <cellStyle name="Separador de milhares 2 3 3 32" xfId="1662"/>
    <cellStyle name="Separador de milhares 2 3 3 33" xfId="1663"/>
    <cellStyle name="Separador de milhares 2 3 3 4" xfId="1664"/>
    <cellStyle name="Separador de milhares 2 3 3 5" xfId="1665"/>
    <cellStyle name="Separador de milhares 2 3 3 6" xfId="1666"/>
    <cellStyle name="Separador de milhares 2 3 3 7" xfId="1667"/>
    <cellStyle name="Separador de milhares 2 3 3 8" xfId="1668"/>
    <cellStyle name="Separador de milhares 2 3 3 9" xfId="1669"/>
    <cellStyle name="Separador de milhares 2 3 4" xfId="1670"/>
    <cellStyle name="Separador de milhares 2 3 4 2" xfId="1671"/>
    <cellStyle name="Separador de milhares 2 3 4 3" xfId="1672"/>
    <cellStyle name="Separador de milhares 2 3 5" xfId="1673"/>
    <cellStyle name="Separador de milhares 2 3 6" xfId="1674"/>
    <cellStyle name="Separador de milhares 2 3 7" xfId="1675"/>
    <cellStyle name="Separador de milhares 2 3 8" xfId="1676"/>
    <cellStyle name="Separador de milhares 2 3 9" xfId="1677"/>
    <cellStyle name="Separador de milhares 2 30" xfId="1678"/>
    <cellStyle name="Separador de milhares 2 31" xfId="1679"/>
    <cellStyle name="Separador de milhares 2 32" xfId="1680"/>
    <cellStyle name="Separador de milhares 2 33" xfId="1681"/>
    <cellStyle name="Separador de milhares 2 34" xfId="1682"/>
    <cellStyle name="Separador de milhares 2 35" xfId="1683"/>
    <cellStyle name="Separador de milhares 2 36" xfId="1684"/>
    <cellStyle name="Separador de milhares 2 37" xfId="1685"/>
    <cellStyle name="Separador de milhares 2 38" xfId="1686"/>
    <cellStyle name="Separador de milhares 2 39" xfId="1687"/>
    <cellStyle name="Separador de milhares 2 4" xfId="1688"/>
    <cellStyle name="Separador de milhares 2 4 10" xfId="1689"/>
    <cellStyle name="Separador de milhares 2 4 11" xfId="1690"/>
    <cellStyle name="Separador de milhares 2 4 11 2" xfId="1691"/>
    <cellStyle name="Separador de milhares 2 4 12" xfId="1692"/>
    <cellStyle name="Separador de milhares 2 4 13" xfId="1693"/>
    <cellStyle name="Separador de milhares 2 4 14" xfId="1694"/>
    <cellStyle name="Separador de milhares 2 4 15" xfId="1695"/>
    <cellStyle name="Separador de milhares 2 4 16" xfId="1696"/>
    <cellStyle name="Separador de milhares 2 4 17" xfId="1697"/>
    <cellStyle name="Separador de milhares 2 4 18" xfId="1698"/>
    <cellStyle name="Separador de milhares 2 4 19" xfId="1699"/>
    <cellStyle name="Separador de milhares 2 4 2" xfId="1700"/>
    <cellStyle name="Separador de milhares 2 4 2 10" xfId="1701"/>
    <cellStyle name="Separador de milhares 2 4 2 11" xfId="1702"/>
    <cellStyle name="Separador de milhares 2 4 2 12" xfId="1703"/>
    <cellStyle name="Separador de milhares 2 4 2 13" xfId="1704"/>
    <cellStyle name="Separador de milhares 2 4 2 14" xfId="1705"/>
    <cellStyle name="Separador de milhares 2 4 2 15" xfId="1706"/>
    <cellStyle name="Separador de milhares 2 4 2 16" xfId="1707"/>
    <cellStyle name="Separador de milhares 2 4 2 2" xfId="1708"/>
    <cellStyle name="Separador de milhares 2 4 2 2 10" xfId="1709"/>
    <cellStyle name="Separador de milhares 2 4 2 2 11" xfId="1710"/>
    <cellStyle name="Separador de milhares 2 4 2 2 12" xfId="1711"/>
    <cellStyle name="Separador de milhares 2 4 2 2 13" xfId="1712"/>
    <cellStyle name="Separador de milhares 2 4 2 2 2" xfId="1713"/>
    <cellStyle name="Separador de milhares 2 4 2 2 2 10" xfId="1714"/>
    <cellStyle name="Separador de milhares 2 4 2 2 2 11" xfId="1715"/>
    <cellStyle name="Separador de milhares 2 4 2 2 2 2" xfId="1716"/>
    <cellStyle name="Separador de milhares 2 4 2 2 2 3" xfId="1717"/>
    <cellStyle name="Separador de milhares 2 4 2 2 2 4" xfId="1718"/>
    <cellStyle name="Separador de milhares 2 4 2 2 2 5" xfId="1719"/>
    <cellStyle name="Separador de milhares 2 4 2 2 2 6" xfId="1720"/>
    <cellStyle name="Separador de milhares 2 4 2 2 2 7" xfId="1721"/>
    <cellStyle name="Separador de milhares 2 4 2 2 2 8" xfId="1722"/>
    <cellStyle name="Separador de milhares 2 4 2 2 2 9" xfId="1723"/>
    <cellStyle name="Separador de milhares 2 4 2 2 3" xfId="1724"/>
    <cellStyle name="Separador de milhares 2 4 2 2 4" xfId="1725"/>
    <cellStyle name="Separador de milhares 2 4 2 2 5" xfId="1726"/>
    <cellStyle name="Separador de milhares 2 4 2 2 6" xfId="1727"/>
    <cellStyle name="Separador de milhares 2 4 2 2 7" xfId="1728"/>
    <cellStyle name="Separador de milhares 2 4 2 2 8" xfId="1729"/>
    <cellStyle name="Separador de milhares 2 4 2 2 9" xfId="1730"/>
    <cellStyle name="Separador de milhares 2 4 2 3" xfId="1731"/>
    <cellStyle name="Separador de milhares 2 4 2 4" xfId="1732"/>
    <cellStyle name="Separador de milhares 2 4 2 4 2" xfId="1733"/>
    <cellStyle name="Separador de milhares 2 4 2 5" xfId="1734"/>
    <cellStyle name="Separador de milhares 2 4 2 6" xfId="1735"/>
    <cellStyle name="Separador de milhares 2 4 2 7" xfId="1736"/>
    <cellStyle name="Separador de milhares 2 4 2 8" xfId="1737"/>
    <cellStyle name="Separador de milhares 2 4 2 9" xfId="1738"/>
    <cellStyle name="Separador de milhares 2 4 20" xfId="1739"/>
    <cellStyle name="Separador de milhares 2 4 21" xfId="1740"/>
    <cellStyle name="Separador de milhares 2 4 22" xfId="1741"/>
    <cellStyle name="Separador de milhares 2 4 23" xfId="1742"/>
    <cellStyle name="Separador de milhares 2 4 24" xfId="1743"/>
    <cellStyle name="Separador de milhares 2 4 25" xfId="1744"/>
    <cellStyle name="Separador de milhares 2 4 26" xfId="1745"/>
    <cellStyle name="Separador de milhares 2 4 27" xfId="1746"/>
    <cellStyle name="Separador de milhares 2 4 28" xfId="1747"/>
    <cellStyle name="Separador de milhares 2 4 3" xfId="1748"/>
    <cellStyle name="Separador de milhares 2 4 4" xfId="1749"/>
    <cellStyle name="Separador de milhares 2 4 5" xfId="1750"/>
    <cellStyle name="Separador de milhares 2 4 6" xfId="1751"/>
    <cellStyle name="Separador de milhares 2 4 7" xfId="1752"/>
    <cellStyle name="Separador de milhares 2 4 8" xfId="1753"/>
    <cellStyle name="Separador de milhares 2 4 9" xfId="1754"/>
    <cellStyle name="Separador de milhares 2 40" xfId="1755"/>
    <cellStyle name="Separador de milhares 2 41" xfId="1756"/>
    <cellStyle name="Separador de milhares 2 5" xfId="1757"/>
    <cellStyle name="Separador de milhares 2 5 10" xfId="1758"/>
    <cellStyle name="Separador de milhares 2 5 11" xfId="1759"/>
    <cellStyle name="Separador de milhares 2 5 12" xfId="1760"/>
    <cellStyle name="Separador de milhares 2 5 13" xfId="1761"/>
    <cellStyle name="Separador de milhares 2 5 14" xfId="1762"/>
    <cellStyle name="Separador de milhares 2 5 15" xfId="1763"/>
    <cellStyle name="Separador de milhares 2 5 16" xfId="1764"/>
    <cellStyle name="Separador de milhares 2 5 17" xfId="1765"/>
    <cellStyle name="Separador de milhares 2 5 18" xfId="1766"/>
    <cellStyle name="Separador de milhares 2 5 19" xfId="1767"/>
    <cellStyle name="Separador de milhares 2 5 2" xfId="1768"/>
    <cellStyle name="Separador de milhares 2 5 2 10" xfId="1769"/>
    <cellStyle name="Separador de milhares 2 5 2 11" xfId="1770"/>
    <cellStyle name="Separador de milhares 2 5 2 12" xfId="1771"/>
    <cellStyle name="Separador de milhares 2 5 2 13" xfId="1772"/>
    <cellStyle name="Separador de milhares 2 5 2 14" xfId="1773"/>
    <cellStyle name="Separador de milhares 2 5 2 15" xfId="1774"/>
    <cellStyle name="Separador de milhares 2 5 2 16" xfId="1775"/>
    <cellStyle name="Separador de milhares 2 5 2 2" xfId="1776"/>
    <cellStyle name="Separador de milhares 2 5 2 2 10" xfId="1777"/>
    <cellStyle name="Separador de milhares 2 5 2 2 11" xfId="1778"/>
    <cellStyle name="Separador de milhares 2 5 2 2 12" xfId="1779"/>
    <cellStyle name="Separador de milhares 2 5 2 2 13" xfId="1780"/>
    <cellStyle name="Separador de milhares 2 5 2 2 14" xfId="1781"/>
    <cellStyle name="Separador de milhares 2 5 2 2 15" xfId="1782"/>
    <cellStyle name="Separador de milhares 2 5 2 2 2" xfId="1783"/>
    <cellStyle name="Separador de milhares 2 5 2 2 2 10" xfId="1784"/>
    <cellStyle name="Separador de milhares 2 5 2 2 2 11" xfId="1785"/>
    <cellStyle name="Separador de milhares 2 5 2 2 2 12" xfId="1786"/>
    <cellStyle name="Separador de milhares 2 5 2 2 2 13" xfId="1787"/>
    <cellStyle name="Separador de milhares 2 5 2 2 2 14" xfId="1788"/>
    <cellStyle name="Separador de milhares 2 5 2 2 2 2" xfId="1789"/>
    <cellStyle name="Separador de milhares 2 5 2 2 2 2 10" xfId="1790"/>
    <cellStyle name="Separador de milhares 2 5 2 2 2 2 11" xfId="1791"/>
    <cellStyle name="Separador de milhares 2 5 2 2 2 2 2" xfId="1792"/>
    <cellStyle name="Separador de milhares 2 5 2 2 2 2 3" xfId="1793"/>
    <cellStyle name="Separador de milhares 2 5 2 2 2 2 4" xfId="1794"/>
    <cellStyle name="Separador de milhares 2 5 2 2 2 2 5" xfId="1795"/>
    <cellStyle name="Separador de milhares 2 5 2 2 2 2 6" xfId="1796"/>
    <cellStyle name="Separador de milhares 2 5 2 2 2 2 7" xfId="1797"/>
    <cellStyle name="Separador de milhares 2 5 2 2 2 2 8" xfId="1798"/>
    <cellStyle name="Separador de milhares 2 5 2 2 2 2 9" xfId="1799"/>
    <cellStyle name="Separador de milhares 2 5 2 2 2 3" xfId="1800"/>
    <cellStyle name="Separador de milhares 2 5 2 2 2 4" xfId="1801"/>
    <cellStyle name="Separador de milhares 2 5 2 2 2 5" xfId="1802"/>
    <cellStyle name="Separador de milhares 2 5 2 2 2 6" xfId="1803"/>
    <cellStyle name="Separador de milhares 2 5 2 2 2 7" xfId="1804"/>
    <cellStyle name="Separador de milhares 2 5 2 2 2 8" xfId="1805"/>
    <cellStyle name="Separador de milhares 2 5 2 2 2 9" xfId="1806"/>
    <cellStyle name="Separador de milhares 2 5 2 2 3" xfId="1807"/>
    <cellStyle name="Separador de milhares 2 5 2 2 4" xfId="1808"/>
    <cellStyle name="Separador de milhares 2 5 2 2 5" xfId="1809"/>
    <cellStyle name="Separador de milhares 2 5 2 2 6" xfId="1810"/>
    <cellStyle name="Separador de milhares 2 5 2 2 7" xfId="1811"/>
    <cellStyle name="Separador de milhares 2 5 2 2 8" xfId="1812"/>
    <cellStyle name="Separador de milhares 2 5 2 2 9" xfId="1813"/>
    <cellStyle name="Separador de milhares 2 5 2 3" xfId="1814"/>
    <cellStyle name="Separador de milhares 2 5 2 4" xfId="1815"/>
    <cellStyle name="Separador de milhares 2 5 2 5" xfId="1816"/>
    <cellStyle name="Separador de milhares 2 5 2 6" xfId="1817"/>
    <cellStyle name="Separador de milhares 2 5 2 7" xfId="1818"/>
    <cellStyle name="Separador de milhares 2 5 2 8" xfId="1819"/>
    <cellStyle name="Separador de milhares 2 5 2 9" xfId="1820"/>
    <cellStyle name="Separador de milhares 2 5 20" xfId="1821"/>
    <cellStyle name="Separador de milhares 2 5 21" xfId="1822"/>
    <cellStyle name="Separador de milhares 2 5 22" xfId="1823"/>
    <cellStyle name="Separador de milhares 2 5 23" xfId="1824"/>
    <cellStyle name="Separador de milhares 2 5 24" xfId="1825"/>
    <cellStyle name="Separador de milhares 2 5 25" xfId="1826"/>
    <cellStyle name="Separador de milhares 2 5 26" xfId="1827"/>
    <cellStyle name="Separador de milhares 2 5 27" xfId="1828"/>
    <cellStyle name="Separador de milhares 2 5 28" xfId="1829"/>
    <cellStyle name="Separador de milhares 2 5 3" xfId="1830"/>
    <cellStyle name="Separador de milhares 2 5 4" xfId="1831"/>
    <cellStyle name="Separador de milhares 2 5 5" xfId="1832"/>
    <cellStyle name="Separador de milhares 2 5 6" xfId="1833"/>
    <cellStyle name="Separador de milhares 2 5 7" xfId="1834"/>
    <cellStyle name="Separador de milhares 2 5 8" xfId="1835"/>
    <cellStyle name="Separador de milhares 2 5 9" xfId="1836"/>
    <cellStyle name="Separador de milhares 2 6" xfId="1837"/>
    <cellStyle name="Separador de milhares 2 6 10" xfId="1838"/>
    <cellStyle name="Separador de milhares 2 6 11" xfId="1839"/>
    <cellStyle name="Separador de milhares 2 6 12" xfId="1840"/>
    <cellStyle name="Separador de milhares 2 6 13" xfId="1841"/>
    <cellStyle name="Separador de milhares 2 6 14" xfId="1842"/>
    <cellStyle name="Separador de milhares 2 6 15" xfId="1843"/>
    <cellStyle name="Separador de milhares 2 6 16" xfId="1844"/>
    <cellStyle name="Separador de milhares 2 6 17" xfId="1845"/>
    <cellStyle name="Separador de milhares 2 6 18" xfId="1846"/>
    <cellStyle name="Separador de milhares 2 6 19" xfId="1847"/>
    <cellStyle name="Separador de milhares 2 6 2" xfId="1848"/>
    <cellStyle name="Separador de milhares 2 6 20" xfId="1849"/>
    <cellStyle name="Separador de milhares 2 6 21" xfId="1850"/>
    <cellStyle name="Separador de milhares 2 6 22" xfId="1851"/>
    <cellStyle name="Separador de milhares 2 6 23" xfId="1852"/>
    <cellStyle name="Separador de milhares 2 6 24" xfId="1853"/>
    <cellStyle name="Separador de milhares 2 6 25" xfId="1854"/>
    <cellStyle name="Separador de milhares 2 6 26" xfId="1855"/>
    <cellStyle name="Separador de milhares 2 6 27" xfId="1856"/>
    <cellStyle name="Separador de milhares 2 6 28" xfId="1857"/>
    <cellStyle name="Separador de milhares 2 6 29" xfId="1858"/>
    <cellStyle name="Separador de milhares 2 6 3" xfId="1859"/>
    <cellStyle name="Separador de milhares 2 6 30" xfId="1860"/>
    <cellStyle name="Separador de milhares 2 6 31" xfId="1861"/>
    <cellStyle name="Separador de milhares 2 6 32" xfId="1862"/>
    <cellStyle name="Separador de milhares 2 6 33" xfId="1863"/>
    <cellStyle name="Separador de milhares 2 6 4" xfId="1864"/>
    <cellStyle name="Separador de milhares 2 6 5" xfId="1865"/>
    <cellStyle name="Separador de milhares 2 6 6" xfId="1866"/>
    <cellStyle name="Separador de milhares 2 6 7" xfId="1867"/>
    <cellStyle name="Separador de milhares 2 6 8" xfId="1868"/>
    <cellStyle name="Separador de milhares 2 6 9" xfId="1869"/>
    <cellStyle name="Separador de milhares 2 7" xfId="1870"/>
    <cellStyle name="Separador de milhares 2 7 10" xfId="1871"/>
    <cellStyle name="Separador de milhares 2 7 11" xfId="1872"/>
    <cellStyle name="Separador de milhares 2 7 12" xfId="1873"/>
    <cellStyle name="Separador de milhares 2 7 13" xfId="1874"/>
    <cellStyle name="Separador de milhares 2 7 14" xfId="1875"/>
    <cellStyle name="Separador de milhares 2 7 15" xfId="1876"/>
    <cellStyle name="Separador de milhares 2 7 16" xfId="1877"/>
    <cellStyle name="Separador de milhares 2 7 17" xfId="1878"/>
    <cellStyle name="Separador de milhares 2 7 18" xfId="1879"/>
    <cellStyle name="Separador de milhares 2 7 19" xfId="1880"/>
    <cellStyle name="Separador de milhares 2 7 2" xfId="1881"/>
    <cellStyle name="Separador de milhares 2 7 20" xfId="1882"/>
    <cellStyle name="Separador de milhares 2 7 21" xfId="1883"/>
    <cellStyle name="Separador de milhares 2 7 22" xfId="1884"/>
    <cellStyle name="Separador de milhares 2 7 23" xfId="1885"/>
    <cellStyle name="Separador de milhares 2 7 24" xfId="1886"/>
    <cellStyle name="Separador de milhares 2 7 25" xfId="1887"/>
    <cellStyle name="Separador de milhares 2 7 26" xfId="1888"/>
    <cellStyle name="Separador de milhares 2 7 27" xfId="1889"/>
    <cellStyle name="Separador de milhares 2 7 28" xfId="1890"/>
    <cellStyle name="Separador de milhares 2 7 29" xfId="1891"/>
    <cellStyle name="Separador de milhares 2 7 3" xfId="1892"/>
    <cellStyle name="Separador de milhares 2 7 30" xfId="1893"/>
    <cellStyle name="Separador de milhares 2 7 31" xfId="1894"/>
    <cellStyle name="Separador de milhares 2 7 32" xfId="1895"/>
    <cellStyle name="Separador de milhares 2 7 33" xfId="1896"/>
    <cellStyle name="Separador de milhares 2 7 4" xfId="1897"/>
    <cellStyle name="Separador de milhares 2 7 5" xfId="1898"/>
    <cellStyle name="Separador de milhares 2 7 6" xfId="1899"/>
    <cellStyle name="Separador de milhares 2 7 7" xfId="1900"/>
    <cellStyle name="Separador de milhares 2 7 8" xfId="1901"/>
    <cellStyle name="Separador de milhares 2 7 9" xfId="1902"/>
    <cellStyle name="Separador de milhares 2 8" xfId="1903"/>
    <cellStyle name="Separador de milhares 2 8 10" xfId="1904"/>
    <cellStyle name="Separador de milhares 2 8 11" xfId="1905"/>
    <cellStyle name="Separador de milhares 2 8 12" xfId="1906"/>
    <cellStyle name="Separador de milhares 2 8 13" xfId="1907"/>
    <cellStyle name="Separador de milhares 2 8 14" xfId="1908"/>
    <cellStyle name="Separador de milhares 2 8 15" xfId="1909"/>
    <cellStyle name="Separador de milhares 2 8 16" xfId="1910"/>
    <cellStyle name="Separador de milhares 2 8 17" xfId="1911"/>
    <cellStyle name="Separador de milhares 2 8 18" xfId="1912"/>
    <cellStyle name="Separador de milhares 2 8 19" xfId="1913"/>
    <cellStyle name="Separador de milhares 2 8 2" xfId="1914"/>
    <cellStyle name="Separador de milhares 2 8 20" xfId="1915"/>
    <cellStyle name="Separador de milhares 2 8 21" xfId="1916"/>
    <cellStyle name="Separador de milhares 2 8 22" xfId="1917"/>
    <cellStyle name="Separador de milhares 2 8 23" xfId="1918"/>
    <cellStyle name="Separador de milhares 2 8 24" xfId="1919"/>
    <cellStyle name="Separador de milhares 2 8 25" xfId="1920"/>
    <cellStyle name="Separador de milhares 2 8 26" xfId="1921"/>
    <cellStyle name="Separador de milhares 2 8 27" xfId="1922"/>
    <cellStyle name="Separador de milhares 2 8 28" xfId="1923"/>
    <cellStyle name="Separador de milhares 2 8 29" xfId="1924"/>
    <cellStyle name="Separador de milhares 2 8 3" xfId="1925"/>
    <cellStyle name="Separador de milhares 2 8 30" xfId="1926"/>
    <cellStyle name="Separador de milhares 2 8 31" xfId="1927"/>
    <cellStyle name="Separador de milhares 2 8 32" xfId="1928"/>
    <cellStyle name="Separador de milhares 2 8 33" xfId="1929"/>
    <cellStyle name="Separador de milhares 2 8 4" xfId="1930"/>
    <cellStyle name="Separador de milhares 2 8 5" xfId="1931"/>
    <cellStyle name="Separador de milhares 2 8 6" xfId="1932"/>
    <cellStyle name="Separador de milhares 2 8 7" xfId="1933"/>
    <cellStyle name="Separador de milhares 2 8 8" xfId="1934"/>
    <cellStyle name="Separador de milhares 2 8 9" xfId="1935"/>
    <cellStyle name="Separador de milhares 2 9" xfId="1936"/>
    <cellStyle name="Separador de milhares 2 9 10" xfId="1937"/>
    <cellStyle name="Separador de milhares 2 9 11" xfId="1938"/>
    <cellStyle name="Separador de milhares 2 9 12" xfId="1939"/>
    <cellStyle name="Separador de milhares 2 9 13" xfId="1940"/>
    <cellStyle name="Separador de milhares 2 9 14" xfId="1941"/>
    <cellStyle name="Separador de milhares 2 9 15" xfId="1942"/>
    <cellStyle name="Separador de milhares 2 9 16" xfId="1943"/>
    <cellStyle name="Separador de milhares 2 9 17" xfId="1944"/>
    <cellStyle name="Separador de milhares 2 9 18" xfId="1945"/>
    <cellStyle name="Separador de milhares 2 9 19" xfId="1946"/>
    <cellStyle name="Separador de milhares 2 9 2" xfId="1947"/>
    <cellStyle name="Separador de milhares 2 9 20" xfId="1948"/>
    <cellStyle name="Separador de milhares 2 9 21" xfId="1949"/>
    <cellStyle name="Separador de milhares 2 9 22" xfId="1950"/>
    <cellStyle name="Separador de milhares 2 9 23" xfId="1951"/>
    <cellStyle name="Separador de milhares 2 9 24" xfId="1952"/>
    <cellStyle name="Separador de milhares 2 9 25" xfId="1953"/>
    <cellStyle name="Separador de milhares 2 9 26" xfId="1954"/>
    <cellStyle name="Separador de milhares 2 9 27" xfId="1955"/>
    <cellStyle name="Separador de milhares 2 9 28" xfId="1956"/>
    <cellStyle name="Separador de milhares 2 9 29" xfId="1957"/>
    <cellStyle name="Separador de milhares 2 9 3" xfId="1958"/>
    <cellStyle name="Separador de milhares 2 9 30" xfId="1959"/>
    <cellStyle name="Separador de milhares 2 9 31" xfId="1960"/>
    <cellStyle name="Separador de milhares 2 9 32" xfId="1961"/>
    <cellStyle name="Separador de milhares 2 9 33" xfId="1962"/>
    <cellStyle name="Separador de milhares 2 9 4" xfId="1963"/>
    <cellStyle name="Separador de milhares 2 9 5" xfId="1964"/>
    <cellStyle name="Separador de milhares 2 9 6" xfId="1965"/>
    <cellStyle name="Separador de milhares 2 9 7" xfId="1966"/>
    <cellStyle name="Separador de milhares 2 9 8" xfId="1967"/>
    <cellStyle name="Separador de milhares 2 9 9" xfId="1968"/>
    <cellStyle name="Separador de milhares 2_ANEXO I A -  DEA" xfId="1969"/>
    <cellStyle name="Separador de milhares 3" xfId="1970"/>
    <cellStyle name="Separador de milhares 3 10" xfId="1971"/>
    <cellStyle name="Separador de milhares 3 11" xfId="1972"/>
    <cellStyle name="Separador de milhares 3 12" xfId="1973"/>
    <cellStyle name="Separador de milhares 3 13" xfId="1974"/>
    <cellStyle name="Separador de milhares 3 14" xfId="1975"/>
    <cellStyle name="Separador de milhares 3 15" xfId="1976"/>
    <cellStyle name="Separador de milhares 3 16" xfId="1977"/>
    <cellStyle name="Separador de milhares 3 17" xfId="1978"/>
    <cellStyle name="Separador de milhares 3 18" xfId="1979"/>
    <cellStyle name="Separador de milhares 3 19" xfId="1980"/>
    <cellStyle name="Separador de milhares 3 2" xfId="1981"/>
    <cellStyle name="Separador de milhares 3 2 10" xfId="1982"/>
    <cellStyle name="Separador de milhares 3 2 10 10" xfId="1983"/>
    <cellStyle name="Separador de milhares 3 2 10 11" xfId="1984"/>
    <cellStyle name="Separador de milhares 3 2 10 12" xfId="1985"/>
    <cellStyle name="Separador de milhares 3 2 10 13" xfId="1986"/>
    <cellStyle name="Separador de milhares 3 2 10 14" xfId="1987"/>
    <cellStyle name="Separador de milhares 3 2 10 15" xfId="1988"/>
    <cellStyle name="Separador de milhares 3 2 10 16" xfId="1989"/>
    <cellStyle name="Separador de milhares 3 2 10 17" xfId="1990"/>
    <cellStyle name="Separador de milhares 3 2 10 18" xfId="1991"/>
    <cellStyle name="Separador de milhares 3 2 10 19" xfId="1992"/>
    <cellStyle name="Separador de milhares 3 2 10 2" xfId="1993"/>
    <cellStyle name="Separador de milhares 3 2 10 20" xfId="1994"/>
    <cellStyle name="Separador de milhares 3 2 10 21" xfId="1995"/>
    <cellStyle name="Separador de milhares 3 2 10 22" xfId="1996"/>
    <cellStyle name="Separador de milhares 3 2 10 23" xfId="1997"/>
    <cellStyle name="Separador de milhares 3 2 10 24" xfId="1998"/>
    <cellStyle name="Separador de milhares 3 2 10 25" xfId="1999"/>
    <cellStyle name="Separador de milhares 3 2 10 26" xfId="2000"/>
    <cellStyle name="Separador de milhares 3 2 10 27" xfId="2001"/>
    <cellStyle name="Separador de milhares 3 2 10 28" xfId="2002"/>
    <cellStyle name="Separador de milhares 3 2 10 29" xfId="2003"/>
    <cellStyle name="Separador de milhares 3 2 10 3" xfId="2004"/>
    <cellStyle name="Separador de milhares 3 2 10 30" xfId="2005"/>
    <cellStyle name="Separador de milhares 3 2 10 31" xfId="2006"/>
    <cellStyle name="Separador de milhares 3 2 10 32" xfId="2007"/>
    <cellStyle name="Separador de milhares 3 2 10 33" xfId="2008"/>
    <cellStyle name="Separador de milhares 3 2 10 4" xfId="2009"/>
    <cellStyle name="Separador de milhares 3 2 10 5" xfId="2010"/>
    <cellStyle name="Separador de milhares 3 2 10 6" xfId="2011"/>
    <cellStyle name="Separador de milhares 3 2 10 7" xfId="2012"/>
    <cellStyle name="Separador de milhares 3 2 10 8" xfId="2013"/>
    <cellStyle name="Separador de milhares 3 2 10 9" xfId="2014"/>
    <cellStyle name="Separador de milhares 3 2 11" xfId="2015"/>
    <cellStyle name="Separador de milhares 3 2 11 2" xfId="2016"/>
    <cellStyle name="Separador de milhares 3 2 11 3" xfId="2017"/>
    <cellStyle name="Separador de milhares 3 2 12" xfId="2018"/>
    <cellStyle name="Separador de milhares 3 2 13" xfId="2019"/>
    <cellStyle name="Separador de milhares 3 2 14" xfId="2020"/>
    <cellStyle name="Separador de milhares 3 2 15" xfId="2021"/>
    <cellStyle name="Separador de milhares 3 2 16" xfId="2022"/>
    <cellStyle name="Separador de milhares 3 2 17" xfId="2023"/>
    <cellStyle name="Separador de milhares 3 2 18" xfId="2024"/>
    <cellStyle name="Separador de milhares 3 2 19" xfId="2025"/>
    <cellStyle name="Separador de milhares 3 2 2" xfId="2026"/>
    <cellStyle name="Separador de milhares 3 2 2 10" xfId="2027"/>
    <cellStyle name="Separador de milhares 3 2 2 11" xfId="2028"/>
    <cellStyle name="Separador de milhares 3 2 2 12" xfId="2029"/>
    <cellStyle name="Separador de milhares 3 2 2 13" xfId="2030"/>
    <cellStyle name="Separador de milhares 3 2 2 14" xfId="2031"/>
    <cellStyle name="Separador de milhares 3 2 2 15" xfId="2032"/>
    <cellStyle name="Separador de milhares 3 2 2 16" xfId="2033"/>
    <cellStyle name="Separador de milhares 3 2 2 17" xfId="2034"/>
    <cellStyle name="Separador de milhares 3 2 2 18" xfId="2035"/>
    <cellStyle name="Separador de milhares 3 2 2 19" xfId="2036"/>
    <cellStyle name="Separador de milhares 3 2 2 2" xfId="2037"/>
    <cellStyle name="Separador de milhares 3 2 2 2 2" xfId="2038"/>
    <cellStyle name="Separador de milhares 3 2 2 20" xfId="2039"/>
    <cellStyle name="Separador de milhares 3 2 2 21" xfId="2040"/>
    <cellStyle name="Separador de milhares 3 2 2 22" xfId="2041"/>
    <cellStyle name="Separador de milhares 3 2 2 23" xfId="2042"/>
    <cellStyle name="Separador de milhares 3 2 2 24" xfId="2043"/>
    <cellStyle name="Separador de milhares 3 2 2 25" xfId="2044"/>
    <cellStyle name="Separador de milhares 3 2 2 26" xfId="2045"/>
    <cellStyle name="Separador de milhares 3 2 2 27" xfId="2046"/>
    <cellStyle name="Separador de milhares 3 2 2 28" xfId="2047"/>
    <cellStyle name="Separador de milhares 3 2 2 29" xfId="2048"/>
    <cellStyle name="Separador de milhares 3 2 2 3" xfId="2049"/>
    <cellStyle name="Separador de milhares 3 2 2 30" xfId="2050"/>
    <cellStyle name="Separador de milhares 3 2 2 31" xfId="2051"/>
    <cellStyle name="Separador de milhares 3 2 2 32" xfId="2052"/>
    <cellStyle name="Separador de milhares 3 2 2 33" xfId="2053"/>
    <cellStyle name="Separador de milhares 3 2 2 34" xfId="2054"/>
    <cellStyle name="Separador de milhares 3 2 2 35" xfId="2055"/>
    <cellStyle name="Separador de milhares 3 2 2 36" xfId="2056"/>
    <cellStyle name="Separador de milhares 3 2 2 37" xfId="2057"/>
    <cellStyle name="Separador de milhares 3 2 2 38" xfId="2058"/>
    <cellStyle name="Separador de milhares 3 2 2 39" xfId="2059"/>
    <cellStyle name="Separador de milhares 3 2 2 4" xfId="2060"/>
    <cellStyle name="Separador de milhares 3 2 2 40" xfId="2061"/>
    <cellStyle name="Separador de milhares 3 2 2 41" xfId="2062"/>
    <cellStyle name="Separador de milhares 3 2 2 5" xfId="2063"/>
    <cellStyle name="Separador de milhares 3 2 2 5 2" xfId="2064"/>
    <cellStyle name="Separador de milhares 3 2 2 5 3" xfId="2065"/>
    <cellStyle name="Separador de milhares 3 2 2 6" xfId="2066"/>
    <cellStyle name="Separador de milhares 3 2 2 7" xfId="2067"/>
    <cellStyle name="Separador de milhares 3 2 2 8" xfId="2068"/>
    <cellStyle name="Separador de milhares 3 2 2 9" xfId="2069"/>
    <cellStyle name="Separador de milhares 3 2 20" xfId="2070"/>
    <cellStyle name="Separador de milhares 3 2 21" xfId="2071"/>
    <cellStyle name="Separador de milhares 3 2 22" xfId="2072"/>
    <cellStyle name="Separador de milhares 3 2 23" xfId="2073"/>
    <cellStyle name="Separador de milhares 3 2 24" xfId="2074"/>
    <cellStyle name="Separador de milhares 3 2 25" xfId="2075"/>
    <cellStyle name="Separador de milhares 3 2 26" xfId="2076"/>
    <cellStyle name="Separador de milhares 3 2 3" xfId="2077"/>
    <cellStyle name="Separador de milhares 3 2 3 10" xfId="2078"/>
    <cellStyle name="Separador de milhares 3 2 3 11" xfId="2079"/>
    <cellStyle name="Separador de milhares 3 2 3 12" xfId="2080"/>
    <cellStyle name="Separador de milhares 3 2 3 13" xfId="2081"/>
    <cellStyle name="Separador de milhares 3 2 3 14" xfId="2082"/>
    <cellStyle name="Separador de milhares 3 2 3 15" xfId="2083"/>
    <cellStyle name="Separador de milhares 3 2 3 16" xfId="2084"/>
    <cellStyle name="Separador de milhares 3 2 3 17" xfId="2085"/>
    <cellStyle name="Separador de milhares 3 2 3 18" xfId="2086"/>
    <cellStyle name="Separador de milhares 3 2 3 19" xfId="2087"/>
    <cellStyle name="Separador de milhares 3 2 3 2" xfId="2088"/>
    <cellStyle name="Separador de milhares 3 2 3 20" xfId="2089"/>
    <cellStyle name="Separador de milhares 3 2 3 21" xfId="2090"/>
    <cellStyle name="Separador de milhares 3 2 3 22" xfId="2091"/>
    <cellStyle name="Separador de milhares 3 2 3 23" xfId="2092"/>
    <cellStyle name="Separador de milhares 3 2 3 24" xfId="2093"/>
    <cellStyle name="Separador de milhares 3 2 3 25" xfId="2094"/>
    <cellStyle name="Separador de milhares 3 2 3 26" xfId="2095"/>
    <cellStyle name="Separador de milhares 3 2 3 27" xfId="2096"/>
    <cellStyle name="Separador de milhares 3 2 3 28" xfId="2097"/>
    <cellStyle name="Separador de milhares 3 2 3 29" xfId="2098"/>
    <cellStyle name="Separador de milhares 3 2 3 3" xfId="2099"/>
    <cellStyle name="Separador de milhares 3 2 3 30" xfId="2100"/>
    <cellStyle name="Separador de milhares 3 2 3 31" xfId="2101"/>
    <cellStyle name="Separador de milhares 3 2 3 32" xfId="2102"/>
    <cellStyle name="Separador de milhares 3 2 3 33" xfId="2103"/>
    <cellStyle name="Separador de milhares 3 2 3 4" xfId="2104"/>
    <cellStyle name="Separador de milhares 3 2 3 5" xfId="2105"/>
    <cellStyle name="Separador de milhares 3 2 3 6" xfId="2106"/>
    <cellStyle name="Separador de milhares 3 2 3 7" xfId="2107"/>
    <cellStyle name="Separador de milhares 3 2 3 8" xfId="2108"/>
    <cellStyle name="Separador de milhares 3 2 3 9" xfId="2109"/>
    <cellStyle name="Separador de milhares 3 2 4" xfId="2110"/>
    <cellStyle name="Separador de milhares 3 2 4 10" xfId="2111"/>
    <cellStyle name="Separador de milhares 3 2 4 11" xfId="2112"/>
    <cellStyle name="Separador de milhares 3 2 4 12" xfId="2113"/>
    <cellStyle name="Separador de milhares 3 2 4 13" xfId="2114"/>
    <cellStyle name="Separador de milhares 3 2 4 14" xfId="2115"/>
    <cellStyle name="Separador de milhares 3 2 4 15" xfId="2116"/>
    <cellStyle name="Separador de milhares 3 2 4 16" xfId="2117"/>
    <cellStyle name="Separador de milhares 3 2 4 17" xfId="2118"/>
    <cellStyle name="Separador de milhares 3 2 4 18" xfId="2119"/>
    <cellStyle name="Separador de milhares 3 2 4 19" xfId="2120"/>
    <cellStyle name="Separador de milhares 3 2 4 2" xfId="2121"/>
    <cellStyle name="Separador de milhares 3 2 4 20" xfId="2122"/>
    <cellStyle name="Separador de milhares 3 2 4 21" xfId="2123"/>
    <cellStyle name="Separador de milhares 3 2 4 22" xfId="2124"/>
    <cellStyle name="Separador de milhares 3 2 4 23" xfId="2125"/>
    <cellStyle name="Separador de milhares 3 2 4 24" xfId="2126"/>
    <cellStyle name="Separador de milhares 3 2 4 25" xfId="2127"/>
    <cellStyle name="Separador de milhares 3 2 4 26" xfId="2128"/>
    <cellStyle name="Separador de milhares 3 2 4 27" xfId="2129"/>
    <cellStyle name="Separador de milhares 3 2 4 28" xfId="2130"/>
    <cellStyle name="Separador de milhares 3 2 4 29" xfId="2131"/>
    <cellStyle name="Separador de milhares 3 2 4 3" xfId="2132"/>
    <cellStyle name="Separador de milhares 3 2 4 30" xfId="2133"/>
    <cellStyle name="Separador de milhares 3 2 4 31" xfId="2134"/>
    <cellStyle name="Separador de milhares 3 2 4 32" xfId="2135"/>
    <cellStyle name="Separador de milhares 3 2 4 33" xfId="2136"/>
    <cellStyle name="Separador de milhares 3 2 4 4" xfId="2137"/>
    <cellStyle name="Separador de milhares 3 2 4 5" xfId="2138"/>
    <cellStyle name="Separador de milhares 3 2 4 6" xfId="2139"/>
    <cellStyle name="Separador de milhares 3 2 4 7" xfId="2140"/>
    <cellStyle name="Separador de milhares 3 2 4 8" xfId="2141"/>
    <cellStyle name="Separador de milhares 3 2 4 9" xfId="2142"/>
    <cellStyle name="Separador de milhares 3 2 5" xfId="2143"/>
    <cellStyle name="Separador de milhares 3 2 5 10" xfId="2144"/>
    <cellStyle name="Separador de milhares 3 2 5 11" xfId="2145"/>
    <cellStyle name="Separador de milhares 3 2 5 12" xfId="2146"/>
    <cellStyle name="Separador de milhares 3 2 5 13" xfId="2147"/>
    <cellStyle name="Separador de milhares 3 2 5 14" xfId="2148"/>
    <cellStyle name="Separador de milhares 3 2 5 15" xfId="2149"/>
    <cellStyle name="Separador de milhares 3 2 5 16" xfId="2150"/>
    <cellStyle name="Separador de milhares 3 2 5 17" xfId="2151"/>
    <cellStyle name="Separador de milhares 3 2 5 18" xfId="2152"/>
    <cellStyle name="Separador de milhares 3 2 5 19" xfId="2153"/>
    <cellStyle name="Separador de milhares 3 2 5 2" xfId="2154"/>
    <cellStyle name="Separador de milhares 3 2 5 20" xfId="2155"/>
    <cellStyle name="Separador de milhares 3 2 5 21" xfId="2156"/>
    <cellStyle name="Separador de milhares 3 2 5 22" xfId="2157"/>
    <cellStyle name="Separador de milhares 3 2 5 23" xfId="2158"/>
    <cellStyle name="Separador de milhares 3 2 5 24" xfId="2159"/>
    <cellStyle name="Separador de milhares 3 2 5 25" xfId="2160"/>
    <cellStyle name="Separador de milhares 3 2 5 26" xfId="2161"/>
    <cellStyle name="Separador de milhares 3 2 5 27" xfId="2162"/>
    <cellStyle name="Separador de milhares 3 2 5 28" xfId="2163"/>
    <cellStyle name="Separador de milhares 3 2 5 29" xfId="2164"/>
    <cellStyle name="Separador de milhares 3 2 5 3" xfId="2165"/>
    <cellStyle name="Separador de milhares 3 2 5 30" xfId="2166"/>
    <cellStyle name="Separador de milhares 3 2 5 31" xfId="2167"/>
    <cellStyle name="Separador de milhares 3 2 5 32" xfId="2168"/>
    <cellStyle name="Separador de milhares 3 2 5 33" xfId="2169"/>
    <cellStyle name="Separador de milhares 3 2 5 4" xfId="2170"/>
    <cellStyle name="Separador de milhares 3 2 5 5" xfId="2171"/>
    <cellStyle name="Separador de milhares 3 2 5 6" xfId="2172"/>
    <cellStyle name="Separador de milhares 3 2 5 7" xfId="2173"/>
    <cellStyle name="Separador de milhares 3 2 5 8" xfId="2174"/>
    <cellStyle name="Separador de milhares 3 2 5 9" xfId="2175"/>
    <cellStyle name="Separador de milhares 3 2 6" xfId="2176"/>
    <cellStyle name="Separador de milhares 3 2 6 10" xfId="2177"/>
    <cellStyle name="Separador de milhares 3 2 6 11" xfId="2178"/>
    <cellStyle name="Separador de milhares 3 2 6 12" xfId="2179"/>
    <cellStyle name="Separador de milhares 3 2 6 13" xfId="2180"/>
    <cellStyle name="Separador de milhares 3 2 6 14" xfId="2181"/>
    <cellStyle name="Separador de milhares 3 2 6 15" xfId="2182"/>
    <cellStyle name="Separador de milhares 3 2 6 16" xfId="2183"/>
    <cellStyle name="Separador de milhares 3 2 6 17" xfId="2184"/>
    <cellStyle name="Separador de milhares 3 2 6 18" xfId="2185"/>
    <cellStyle name="Separador de milhares 3 2 6 19" xfId="2186"/>
    <cellStyle name="Separador de milhares 3 2 6 2" xfId="2187"/>
    <cellStyle name="Separador de milhares 3 2 6 20" xfId="2188"/>
    <cellStyle name="Separador de milhares 3 2 6 21" xfId="2189"/>
    <cellStyle name="Separador de milhares 3 2 6 22" xfId="2190"/>
    <cellStyle name="Separador de milhares 3 2 6 23" xfId="2191"/>
    <cellStyle name="Separador de milhares 3 2 6 24" xfId="2192"/>
    <cellStyle name="Separador de milhares 3 2 6 25" xfId="2193"/>
    <cellStyle name="Separador de milhares 3 2 6 26" xfId="2194"/>
    <cellStyle name="Separador de milhares 3 2 6 27" xfId="2195"/>
    <cellStyle name="Separador de milhares 3 2 6 28" xfId="2196"/>
    <cellStyle name="Separador de milhares 3 2 6 29" xfId="2197"/>
    <cellStyle name="Separador de milhares 3 2 6 3" xfId="2198"/>
    <cellStyle name="Separador de milhares 3 2 6 30" xfId="2199"/>
    <cellStyle name="Separador de milhares 3 2 6 31" xfId="2200"/>
    <cellStyle name="Separador de milhares 3 2 6 32" xfId="2201"/>
    <cellStyle name="Separador de milhares 3 2 6 33" xfId="2202"/>
    <cellStyle name="Separador de milhares 3 2 6 4" xfId="2203"/>
    <cellStyle name="Separador de milhares 3 2 6 5" xfId="2204"/>
    <cellStyle name="Separador de milhares 3 2 6 6" xfId="2205"/>
    <cellStyle name="Separador de milhares 3 2 6 7" xfId="2206"/>
    <cellStyle name="Separador de milhares 3 2 6 8" xfId="2207"/>
    <cellStyle name="Separador de milhares 3 2 6 9" xfId="2208"/>
    <cellStyle name="Separador de milhares 3 2 7" xfId="2209"/>
    <cellStyle name="Separador de milhares 3 2 7 10" xfId="2210"/>
    <cellStyle name="Separador de milhares 3 2 7 11" xfId="2211"/>
    <cellStyle name="Separador de milhares 3 2 7 12" xfId="2212"/>
    <cellStyle name="Separador de milhares 3 2 7 13" xfId="2213"/>
    <cellStyle name="Separador de milhares 3 2 7 14" xfId="2214"/>
    <cellStyle name="Separador de milhares 3 2 7 15" xfId="2215"/>
    <cellStyle name="Separador de milhares 3 2 7 16" xfId="2216"/>
    <cellStyle name="Separador de milhares 3 2 7 17" xfId="2217"/>
    <cellStyle name="Separador de milhares 3 2 7 18" xfId="2218"/>
    <cellStyle name="Separador de milhares 3 2 7 19" xfId="2219"/>
    <cellStyle name="Separador de milhares 3 2 7 2" xfId="2220"/>
    <cellStyle name="Separador de milhares 3 2 7 20" xfId="2221"/>
    <cellStyle name="Separador de milhares 3 2 7 21" xfId="2222"/>
    <cellStyle name="Separador de milhares 3 2 7 22" xfId="2223"/>
    <cellStyle name="Separador de milhares 3 2 7 23" xfId="2224"/>
    <cellStyle name="Separador de milhares 3 2 7 24" xfId="2225"/>
    <cellStyle name="Separador de milhares 3 2 7 25" xfId="2226"/>
    <cellStyle name="Separador de milhares 3 2 7 26" xfId="2227"/>
    <cellStyle name="Separador de milhares 3 2 7 27" xfId="2228"/>
    <cellStyle name="Separador de milhares 3 2 7 28" xfId="2229"/>
    <cellStyle name="Separador de milhares 3 2 7 29" xfId="2230"/>
    <cellStyle name="Separador de milhares 3 2 7 3" xfId="2231"/>
    <cellStyle name="Separador de milhares 3 2 7 30" xfId="2232"/>
    <cellStyle name="Separador de milhares 3 2 7 31" xfId="2233"/>
    <cellStyle name="Separador de milhares 3 2 7 32" xfId="2234"/>
    <cellStyle name="Separador de milhares 3 2 7 33" xfId="2235"/>
    <cellStyle name="Separador de milhares 3 2 7 4" xfId="2236"/>
    <cellStyle name="Separador de milhares 3 2 7 5" xfId="2237"/>
    <cellStyle name="Separador de milhares 3 2 7 6" xfId="2238"/>
    <cellStyle name="Separador de milhares 3 2 7 7" xfId="2239"/>
    <cellStyle name="Separador de milhares 3 2 7 8" xfId="2240"/>
    <cellStyle name="Separador de milhares 3 2 7 9" xfId="2241"/>
    <cellStyle name="Separador de milhares 3 2 8" xfId="2242"/>
    <cellStyle name="Separador de milhares 3 2 8 10" xfId="2243"/>
    <cellStyle name="Separador de milhares 3 2 8 11" xfId="2244"/>
    <cellStyle name="Separador de milhares 3 2 8 12" xfId="2245"/>
    <cellStyle name="Separador de milhares 3 2 8 13" xfId="2246"/>
    <cellStyle name="Separador de milhares 3 2 8 14" xfId="2247"/>
    <cellStyle name="Separador de milhares 3 2 8 15" xfId="2248"/>
    <cellStyle name="Separador de milhares 3 2 8 16" xfId="2249"/>
    <cellStyle name="Separador de milhares 3 2 8 17" xfId="2250"/>
    <cellStyle name="Separador de milhares 3 2 8 18" xfId="2251"/>
    <cellStyle name="Separador de milhares 3 2 8 19" xfId="2252"/>
    <cellStyle name="Separador de milhares 3 2 8 2" xfId="2253"/>
    <cellStyle name="Separador de milhares 3 2 8 20" xfId="2254"/>
    <cellStyle name="Separador de milhares 3 2 8 21" xfId="2255"/>
    <cellStyle name="Separador de milhares 3 2 8 22" xfId="2256"/>
    <cellStyle name="Separador de milhares 3 2 8 23" xfId="2257"/>
    <cellStyle name="Separador de milhares 3 2 8 24" xfId="2258"/>
    <cellStyle name="Separador de milhares 3 2 8 25" xfId="2259"/>
    <cellStyle name="Separador de milhares 3 2 8 26" xfId="2260"/>
    <cellStyle name="Separador de milhares 3 2 8 27" xfId="2261"/>
    <cellStyle name="Separador de milhares 3 2 8 28" xfId="2262"/>
    <cellStyle name="Separador de milhares 3 2 8 29" xfId="2263"/>
    <cellStyle name="Separador de milhares 3 2 8 3" xfId="2264"/>
    <cellStyle name="Separador de milhares 3 2 8 30" xfId="2265"/>
    <cellStyle name="Separador de milhares 3 2 8 31" xfId="2266"/>
    <cellStyle name="Separador de milhares 3 2 8 32" xfId="2267"/>
    <cellStyle name="Separador de milhares 3 2 8 33" xfId="2268"/>
    <cellStyle name="Separador de milhares 3 2 8 4" xfId="2269"/>
    <cellStyle name="Separador de milhares 3 2 8 5" xfId="2270"/>
    <cellStyle name="Separador de milhares 3 2 8 6" xfId="2271"/>
    <cellStyle name="Separador de milhares 3 2 8 7" xfId="2272"/>
    <cellStyle name="Separador de milhares 3 2 8 8" xfId="2273"/>
    <cellStyle name="Separador de milhares 3 2 8 9" xfId="2274"/>
    <cellStyle name="Separador de milhares 3 2 9" xfId="2275"/>
    <cellStyle name="Separador de milhares 3 2 9 10" xfId="2276"/>
    <cellStyle name="Separador de milhares 3 2 9 11" xfId="2277"/>
    <cellStyle name="Separador de milhares 3 2 9 12" xfId="2278"/>
    <cellStyle name="Separador de milhares 3 2 9 13" xfId="2279"/>
    <cellStyle name="Separador de milhares 3 2 9 14" xfId="2280"/>
    <cellStyle name="Separador de milhares 3 2 9 15" xfId="2281"/>
    <cellStyle name="Separador de milhares 3 2 9 16" xfId="2282"/>
    <cellStyle name="Separador de milhares 3 2 9 17" xfId="2283"/>
    <cellStyle name="Separador de milhares 3 2 9 18" xfId="2284"/>
    <cellStyle name="Separador de milhares 3 2 9 19" xfId="2285"/>
    <cellStyle name="Separador de milhares 3 2 9 2" xfId="2286"/>
    <cellStyle name="Separador de milhares 3 2 9 20" xfId="2287"/>
    <cellStyle name="Separador de milhares 3 2 9 21" xfId="2288"/>
    <cellStyle name="Separador de milhares 3 2 9 22" xfId="2289"/>
    <cellStyle name="Separador de milhares 3 2 9 23" xfId="2290"/>
    <cellStyle name="Separador de milhares 3 2 9 24" xfId="2291"/>
    <cellStyle name="Separador de milhares 3 2 9 25" xfId="2292"/>
    <cellStyle name="Separador de milhares 3 2 9 26" xfId="2293"/>
    <cellStyle name="Separador de milhares 3 2 9 27" xfId="2294"/>
    <cellStyle name="Separador de milhares 3 2 9 28" xfId="2295"/>
    <cellStyle name="Separador de milhares 3 2 9 29" xfId="2296"/>
    <cellStyle name="Separador de milhares 3 2 9 3" xfId="2297"/>
    <cellStyle name="Separador de milhares 3 2 9 30" xfId="2298"/>
    <cellStyle name="Separador de milhares 3 2 9 31" xfId="2299"/>
    <cellStyle name="Separador de milhares 3 2 9 32" xfId="2300"/>
    <cellStyle name="Separador de milhares 3 2 9 33" xfId="2301"/>
    <cellStyle name="Separador de milhares 3 2 9 4" xfId="2302"/>
    <cellStyle name="Separador de milhares 3 2 9 5" xfId="2303"/>
    <cellStyle name="Separador de milhares 3 2 9 6" xfId="2304"/>
    <cellStyle name="Separador de milhares 3 2 9 7" xfId="2305"/>
    <cellStyle name="Separador de milhares 3 2 9 8" xfId="2306"/>
    <cellStyle name="Separador de milhares 3 2 9 9" xfId="2307"/>
    <cellStyle name="Separador de milhares 3 20" xfId="2308"/>
    <cellStyle name="Separador de milhares 3 21" xfId="2309"/>
    <cellStyle name="Separador de milhares 3 22" xfId="2310"/>
    <cellStyle name="Separador de milhares 3 23" xfId="2311"/>
    <cellStyle name="Separador de milhares 3 24" xfId="2312"/>
    <cellStyle name="Separador de milhares 3 25" xfId="2313"/>
    <cellStyle name="Separador de milhares 3 26" xfId="2314"/>
    <cellStyle name="Separador de milhares 3 27" xfId="2315"/>
    <cellStyle name="Separador de milhares 3 28" xfId="2316"/>
    <cellStyle name="Separador de milhares 3 29" xfId="2317"/>
    <cellStyle name="Separador de milhares 3 3" xfId="2318"/>
    <cellStyle name="Separador de milhares 3 3 2" xfId="2319"/>
    <cellStyle name="Separador de milhares 3 3 2 2" xfId="2320"/>
    <cellStyle name="Separador de milhares 3 3 2 3" xfId="2321"/>
    <cellStyle name="Separador de milhares 3 3 3" xfId="2322"/>
    <cellStyle name="Separador de milhares 3 3 4" xfId="2323"/>
    <cellStyle name="Separador de milhares 3 3 5" xfId="2324"/>
    <cellStyle name="Separador de milhares 3 3 6" xfId="2325"/>
    <cellStyle name="Separador de milhares 3 3 7" xfId="2326"/>
    <cellStyle name="Separador de milhares 3 3 8" xfId="2327"/>
    <cellStyle name="Separador de milhares 3 30" xfId="2328"/>
    <cellStyle name="Separador de milhares 3 31" xfId="2329"/>
    <cellStyle name="Separador de milhares 3 32" xfId="2330"/>
    <cellStyle name="Separador de milhares 3 33" xfId="2331"/>
    <cellStyle name="Separador de milhares 3 34" xfId="2332"/>
    <cellStyle name="Separador de milhares 3 35" xfId="2333"/>
    <cellStyle name="Separador de milhares 3 36" xfId="2334"/>
    <cellStyle name="Separador de milhares 3 37" xfId="2335"/>
    <cellStyle name="Separador de milhares 3 38" xfId="2336"/>
    <cellStyle name="Separador de milhares 3 39" xfId="2337"/>
    <cellStyle name="Separador de milhares 3 4" xfId="2338"/>
    <cellStyle name="Separador de milhares 3 4 2" xfId="2339"/>
    <cellStyle name="Separador de milhares 3 4 2 2" xfId="2340"/>
    <cellStyle name="Separador de milhares 3 4 2 3" xfId="2341"/>
    <cellStyle name="Separador de milhares 3 4 3" xfId="2342"/>
    <cellStyle name="Separador de milhares 3 4 4" xfId="2343"/>
    <cellStyle name="Separador de milhares 3 4 5" xfId="2344"/>
    <cellStyle name="Separador de milhares 3 4 6" xfId="2345"/>
    <cellStyle name="Separador de milhares 3 4 7" xfId="2346"/>
    <cellStyle name="Separador de milhares 3 4 8" xfId="2347"/>
    <cellStyle name="Separador de milhares 3 40" xfId="2348"/>
    <cellStyle name="Separador de milhares 3 41" xfId="2349"/>
    <cellStyle name="Separador de milhares 3 42" xfId="2350"/>
    <cellStyle name="Separador de milhares 3 43" xfId="2351"/>
    <cellStyle name="Separador de milhares 3 44" xfId="2352"/>
    <cellStyle name="Separador de milhares 3 5" xfId="2353"/>
    <cellStyle name="Separador de milhares 3 6" xfId="2354"/>
    <cellStyle name="Separador de milhares 3 7" xfId="2355"/>
    <cellStyle name="Separador de milhares 3 8" xfId="2356"/>
    <cellStyle name="Separador de milhares 3 9" xfId="2357"/>
    <cellStyle name="Separador de milhares 3 9 2" xfId="2358"/>
    <cellStyle name="Separador de milhares 3 9 3" xfId="2359"/>
    <cellStyle name="Separador de milhares 4" xfId="2360"/>
    <cellStyle name="Separador de milhares 4 10" xfId="2361"/>
    <cellStyle name="Separador de milhares 4 10 10" xfId="2362"/>
    <cellStyle name="Separador de milhares 4 10 11" xfId="2363"/>
    <cellStyle name="Separador de milhares 4 10 12" xfId="2364"/>
    <cellStyle name="Separador de milhares 4 10 13" xfId="2365"/>
    <cellStyle name="Separador de milhares 4 10 14" xfId="2366"/>
    <cellStyle name="Separador de milhares 4 10 15" xfId="2367"/>
    <cellStyle name="Separador de milhares 4 10 16" xfId="2368"/>
    <cellStyle name="Separador de milhares 4 10 17" xfId="2369"/>
    <cellStyle name="Separador de milhares 4 10 18" xfId="2370"/>
    <cellStyle name="Separador de milhares 4 10 19" xfId="2371"/>
    <cellStyle name="Separador de milhares 4 10 2" xfId="2372"/>
    <cellStyle name="Separador de milhares 4 10 20" xfId="2373"/>
    <cellStyle name="Separador de milhares 4 10 21" xfId="2374"/>
    <cellStyle name="Separador de milhares 4 10 22" xfId="2375"/>
    <cellStyle name="Separador de milhares 4 10 23" xfId="2376"/>
    <cellStyle name="Separador de milhares 4 10 24" xfId="2377"/>
    <cellStyle name="Separador de milhares 4 10 25" xfId="2378"/>
    <cellStyle name="Separador de milhares 4 10 26" xfId="2379"/>
    <cellStyle name="Separador de milhares 4 10 27" xfId="2380"/>
    <cellStyle name="Separador de milhares 4 10 28" xfId="2381"/>
    <cellStyle name="Separador de milhares 4 10 29" xfId="2382"/>
    <cellStyle name="Separador de milhares 4 10 3" xfId="2383"/>
    <cellStyle name="Separador de milhares 4 10 4" xfId="2384"/>
    <cellStyle name="Separador de milhares 4 10 5" xfId="2385"/>
    <cellStyle name="Separador de milhares 4 10 6" xfId="2386"/>
    <cellStyle name="Separador de milhares 4 10 7" xfId="2387"/>
    <cellStyle name="Separador de milhares 4 10 8" xfId="2388"/>
    <cellStyle name="Separador de milhares 4 10 9" xfId="2389"/>
    <cellStyle name="Separador de milhares 4 11" xfId="2390"/>
    <cellStyle name="Separador de milhares 4 11 10" xfId="2391"/>
    <cellStyle name="Separador de milhares 4 11 11" xfId="2392"/>
    <cellStyle name="Separador de milhares 4 11 12" xfId="2393"/>
    <cellStyle name="Separador de milhares 4 11 13" xfId="2394"/>
    <cellStyle name="Separador de milhares 4 11 14" xfId="2395"/>
    <cellStyle name="Separador de milhares 4 11 15" xfId="2396"/>
    <cellStyle name="Separador de milhares 4 11 16" xfId="2397"/>
    <cellStyle name="Separador de milhares 4 11 17" xfId="2398"/>
    <cellStyle name="Separador de milhares 4 11 18" xfId="2399"/>
    <cellStyle name="Separador de milhares 4 11 19" xfId="2400"/>
    <cellStyle name="Separador de milhares 4 11 2" xfId="2401"/>
    <cellStyle name="Separador de milhares 4 11 20" xfId="2402"/>
    <cellStyle name="Separador de milhares 4 11 21" xfId="2403"/>
    <cellStyle name="Separador de milhares 4 11 22" xfId="2404"/>
    <cellStyle name="Separador de milhares 4 11 23" xfId="2405"/>
    <cellStyle name="Separador de milhares 4 11 24" xfId="2406"/>
    <cellStyle name="Separador de milhares 4 11 25" xfId="2407"/>
    <cellStyle name="Separador de milhares 4 11 26" xfId="2408"/>
    <cellStyle name="Separador de milhares 4 11 27" xfId="2409"/>
    <cellStyle name="Separador de milhares 4 11 28" xfId="2410"/>
    <cellStyle name="Separador de milhares 4 11 29" xfId="2411"/>
    <cellStyle name="Separador de milhares 4 11 3" xfId="2412"/>
    <cellStyle name="Separador de milhares 4 11 4" xfId="2413"/>
    <cellStyle name="Separador de milhares 4 11 5" xfId="2414"/>
    <cellStyle name="Separador de milhares 4 11 6" xfId="2415"/>
    <cellStyle name="Separador de milhares 4 11 7" xfId="2416"/>
    <cellStyle name="Separador de milhares 4 11 8" xfId="2417"/>
    <cellStyle name="Separador de milhares 4 11 9" xfId="2418"/>
    <cellStyle name="Separador de milhares 4 12" xfId="2419"/>
    <cellStyle name="Separador de milhares 4 13" xfId="2420"/>
    <cellStyle name="Separador de milhares 4 14" xfId="2421"/>
    <cellStyle name="Separador de milhares 4 15" xfId="2422"/>
    <cellStyle name="Separador de milhares 4 15 2" xfId="2423"/>
    <cellStyle name="Separador de milhares 4 15 3" xfId="2424"/>
    <cellStyle name="Separador de milhares 4 16" xfId="2425"/>
    <cellStyle name="Separador de milhares 4 17" xfId="2426"/>
    <cellStyle name="Separador de milhares 4 18" xfId="2427"/>
    <cellStyle name="Separador de milhares 4 19" xfId="2428"/>
    <cellStyle name="Separador de milhares 4 2" xfId="2429"/>
    <cellStyle name="Separador de milhares 4 2 10" xfId="2430"/>
    <cellStyle name="Separador de milhares 4 2 11" xfId="2431"/>
    <cellStyle name="Separador de milhares 4 2 12" xfId="2432"/>
    <cellStyle name="Separador de milhares 4 2 13" xfId="2433"/>
    <cellStyle name="Separador de milhares 4 2 14" xfId="2434"/>
    <cellStyle name="Separador de milhares 4 2 15" xfId="2435"/>
    <cellStyle name="Separador de milhares 4 2 16" xfId="2436"/>
    <cellStyle name="Separador de milhares 4 2 17" xfId="2437"/>
    <cellStyle name="Separador de milhares 4 2 18" xfId="2438"/>
    <cellStyle name="Separador de milhares 4 2 2" xfId="2439"/>
    <cellStyle name="Separador de milhares 4 2 2 2" xfId="2440"/>
    <cellStyle name="Separador de milhares 4 2 2 2 2" xfId="2441"/>
    <cellStyle name="Separador de milhares 4 2 2 2 3" xfId="2442"/>
    <cellStyle name="Separador de milhares 4 2 2 2 4" xfId="2443"/>
    <cellStyle name="Separador de milhares 4 2 2 2 5" xfId="2444"/>
    <cellStyle name="Separador de milhares 4 2 2 3" xfId="2445"/>
    <cellStyle name="Separador de milhares 4 2 2 4" xfId="2446"/>
    <cellStyle name="Separador de milhares 4 2 2 5" xfId="2447"/>
    <cellStyle name="Separador de milhares 4 2 2 6" xfId="2448"/>
    <cellStyle name="Separador de milhares 4 2 3" xfId="2449"/>
    <cellStyle name="Separador de milhares 4 2 4" xfId="2450"/>
    <cellStyle name="Separador de milhares 4 2 5" xfId="2451"/>
    <cellStyle name="Separador de milhares 4 2 6" xfId="2452"/>
    <cellStyle name="Separador de milhares 4 2 7" xfId="2453"/>
    <cellStyle name="Separador de milhares 4 2 8" xfId="2454"/>
    <cellStyle name="Separador de milhares 4 2 9" xfId="2455"/>
    <cellStyle name="Separador de milhares 4 20" xfId="2456"/>
    <cellStyle name="Separador de milhares 4 21" xfId="2457"/>
    <cellStyle name="Separador de milhares 4 22" xfId="2458"/>
    <cellStyle name="Separador de milhares 4 23" xfId="2459"/>
    <cellStyle name="Separador de milhares 4 24" xfId="2460"/>
    <cellStyle name="Separador de milhares 4 25" xfId="2461"/>
    <cellStyle name="Separador de milhares 4 26" xfId="2462"/>
    <cellStyle name="Separador de milhares 4 27" xfId="2463"/>
    <cellStyle name="Separador de milhares 4 28" xfId="2464"/>
    <cellStyle name="Separador de milhares 4 29" xfId="2465"/>
    <cellStyle name="Separador de milhares 4 3" xfId="2466"/>
    <cellStyle name="Separador de milhares 4 3 2" xfId="2467"/>
    <cellStyle name="Separador de milhares 4 3 2 2" xfId="2468"/>
    <cellStyle name="Separador de milhares 4 3 2 3" xfId="2469"/>
    <cellStyle name="Separador de milhares 4 3 3" xfId="2470"/>
    <cellStyle name="Separador de milhares 4 3 4" xfId="2471"/>
    <cellStyle name="Separador de milhares 4 3 5" xfId="2472"/>
    <cellStyle name="Separador de milhares 4 3 6" xfId="2473"/>
    <cellStyle name="Separador de milhares 4 3 7" xfId="2474"/>
    <cellStyle name="Separador de milhares 4 3 8" xfId="2475"/>
    <cellStyle name="Separador de milhares 4 30" xfId="2476"/>
    <cellStyle name="Separador de milhares 4 31" xfId="2477"/>
    <cellStyle name="Separador de milhares 4 32" xfId="2478"/>
    <cellStyle name="Separador de milhares 4 33" xfId="2479"/>
    <cellStyle name="Separador de milhares 4 34" xfId="2480"/>
    <cellStyle name="Separador de milhares 4 35" xfId="2481"/>
    <cellStyle name="Separador de milhares 4 36" xfId="2482"/>
    <cellStyle name="Separador de milhares 4 37" xfId="2483"/>
    <cellStyle name="Separador de milhares 4 38" xfId="2484"/>
    <cellStyle name="Separador de milhares 4 39" xfId="2485"/>
    <cellStyle name="Separador de milhares 4 4" xfId="2486"/>
    <cellStyle name="Separador de milhares 4 4 2" xfId="2487"/>
    <cellStyle name="Separador de milhares 4 4 2 2" xfId="2488"/>
    <cellStyle name="Separador de milhares 4 4 2 3" xfId="2489"/>
    <cellStyle name="Separador de milhares 4 4 3" xfId="2490"/>
    <cellStyle name="Separador de milhares 4 4 4" xfId="2491"/>
    <cellStyle name="Separador de milhares 4 4 5" xfId="2492"/>
    <cellStyle name="Separador de milhares 4 4 6" xfId="2493"/>
    <cellStyle name="Separador de milhares 4 4 7" xfId="2494"/>
    <cellStyle name="Separador de milhares 4 4 8" xfId="2495"/>
    <cellStyle name="Separador de milhares 4 40" xfId="2496"/>
    <cellStyle name="Separador de milhares 4 41" xfId="2497"/>
    <cellStyle name="Separador de milhares 4 42" xfId="2498"/>
    <cellStyle name="Separador de milhares 4 43" xfId="2499"/>
    <cellStyle name="Separador de milhares 4 44" xfId="2500"/>
    <cellStyle name="Separador de milhares 4 45" xfId="2501"/>
    <cellStyle name="Separador de milhares 4 46" xfId="2502"/>
    <cellStyle name="Separador de milhares 4 47" xfId="2503"/>
    <cellStyle name="Separador de milhares 4 48" xfId="2504"/>
    <cellStyle name="Separador de milhares 4 49" xfId="2505"/>
    <cellStyle name="Separador de milhares 4 5" xfId="2506"/>
    <cellStyle name="Separador de milhares 4 5 10" xfId="2507"/>
    <cellStyle name="Separador de milhares 4 5 11" xfId="2508"/>
    <cellStyle name="Separador de milhares 4 5 12" xfId="2509"/>
    <cellStyle name="Separador de milhares 4 5 13" xfId="2510"/>
    <cellStyle name="Separador de milhares 4 5 14" xfId="2511"/>
    <cellStyle name="Separador de milhares 4 5 15" xfId="2512"/>
    <cellStyle name="Separador de milhares 4 5 16" xfId="2513"/>
    <cellStyle name="Separador de milhares 4 5 17" xfId="2514"/>
    <cellStyle name="Separador de milhares 4 5 18" xfId="2515"/>
    <cellStyle name="Separador de milhares 4 5 19" xfId="2516"/>
    <cellStyle name="Separador de milhares 4 5 2" xfId="2517"/>
    <cellStyle name="Separador de milhares 4 5 20" xfId="2518"/>
    <cellStyle name="Separador de milhares 4 5 21" xfId="2519"/>
    <cellStyle name="Separador de milhares 4 5 22" xfId="2520"/>
    <cellStyle name="Separador de milhares 4 5 23" xfId="2521"/>
    <cellStyle name="Separador de milhares 4 5 24" xfId="2522"/>
    <cellStyle name="Separador de milhares 4 5 25" xfId="2523"/>
    <cellStyle name="Separador de milhares 4 5 26" xfId="2524"/>
    <cellStyle name="Separador de milhares 4 5 27" xfId="2525"/>
    <cellStyle name="Separador de milhares 4 5 28" xfId="2526"/>
    <cellStyle name="Separador de milhares 4 5 29" xfId="2527"/>
    <cellStyle name="Separador de milhares 4 5 3" xfId="2528"/>
    <cellStyle name="Separador de milhares 4 5 30" xfId="2529"/>
    <cellStyle name="Separador de milhares 4 5 31" xfId="2530"/>
    <cellStyle name="Separador de milhares 4 5 32" xfId="2531"/>
    <cellStyle name="Separador de milhares 4 5 33" xfId="2532"/>
    <cellStyle name="Separador de milhares 4 5 4" xfId="2533"/>
    <cellStyle name="Separador de milhares 4 5 5" xfId="2534"/>
    <cellStyle name="Separador de milhares 4 5 6" xfId="2535"/>
    <cellStyle name="Separador de milhares 4 5 7" xfId="2536"/>
    <cellStyle name="Separador de milhares 4 5 8" xfId="2537"/>
    <cellStyle name="Separador de milhares 4 5 9" xfId="2538"/>
    <cellStyle name="Separador de milhares 4 50" xfId="2539"/>
    <cellStyle name="Separador de milhares 4 51" xfId="2540"/>
    <cellStyle name="Separador de milhares 4 6" xfId="2541"/>
    <cellStyle name="Separador de milhares 4 6 10" xfId="2542"/>
    <cellStyle name="Separador de milhares 4 6 11" xfId="2543"/>
    <cellStyle name="Separador de milhares 4 6 12" xfId="2544"/>
    <cellStyle name="Separador de milhares 4 6 13" xfId="2545"/>
    <cellStyle name="Separador de milhares 4 6 14" xfId="2546"/>
    <cellStyle name="Separador de milhares 4 6 15" xfId="2547"/>
    <cellStyle name="Separador de milhares 4 6 16" xfId="2548"/>
    <cellStyle name="Separador de milhares 4 6 17" xfId="2549"/>
    <cellStyle name="Separador de milhares 4 6 18" xfId="2550"/>
    <cellStyle name="Separador de milhares 4 6 19" xfId="2551"/>
    <cellStyle name="Separador de milhares 4 6 2" xfId="2552"/>
    <cellStyle name="Separador de milhares 4 6 20" xfId="2553"/>
    <cellStyle name="Separador de milhares 4 6 21" xfId="2554"/>
    <cellStyle name="Separador de milhares 4 6 22" xfId="2555"/>
    <cellStyle name="Separador de milhares 4 6 23" xfId="2556"/>
    <cellStyle name="Separador de milhares 4 6 24" xfId="2557"/>
    <cellStyle name="Separador de milhares 4 6 25" xfId="2558"/>
    <cellStyle name="Separador de milhares 4 6 26" xfId="2559"/>
    <cellStyle name="Separador de milhares 4 6 27" xfId="2560"/>
    <cellStyle name="Separador de milhares 4 6 28" xfId="2561"/>
    <cellStyle name="Separador de milhares 4 6 29" xfId="2562"/>
    <cellStyle name="Separador de milhares 4 6 3" xfId="2563"/>
    <cellStyle name="Separador de milhares 4 6 4" xfId="2564"/>
    <cellStyle name="Separador de milhares 4 6 5" xfId="2565"/>
    <cellStyle name="Separador de milhares 4 6 6" xfId="2566"/>
    <cellStyle name="Separador de milhares 4 6 7" xfId="2567"/>
    <cellStyle name="Separador de milhares 4 6 8" xfId="2568"/>
    <cellStyle name="Separador de milhares 4 6 9" xfId="2569"/>
    <cellStyle name="Separador de milhares 4 7" xfId="2570"/>
    <cellStyle name="Separador de milhares 4 7 10" xfId="2571"/>
    <cellStyle name="Separador de milhares 4 7 11" xfId="2572"/>
    <cellStyle name="Separador de milhares 4 7 12" xfId="2573"/>
    <cellStyle name="Separador de milhares 4 7 13" xfId="2574"/>
    <cellStyle name="Separador de milhares 4 7 14" xfId="2575"/>
    <cellStyle name="Separador de milhares 4 7 15" xfId="2576"/>
    <cellStyle name="Separador de milhares 4 7 16" xfId="2577"/>
    <cellStyle name="Separador de milhares 4 7 17" xfId="2578"/>
    <cellStyle name="Separador de milhares 4 7 18" xfId="2579"/>
    <cellStyle name="Separador de milhares 4 7 19" xfId="2580"/>
    <cellStyle name="Separador de milhares 4 7 2" xfId="2581"/>
    <cellStyle name="Separador de milhares 4 7 20" xfId="2582"/>
    <cellStyle name="Separador de milhares 4 7 21" xfId="2583"/>
    <cellStyle name="Separador de milhares 4 7 22" xfId="2584"/>
    <cellStyle name="Separador de milhares 4 7 23" xfId="2585"/>
    <cellStyle name="Separador de milhares 4 7 24" xfId="2586"/>
    <cellStyle name="Separador de milhares 4 7 25" xfId="2587"/>
    <cellStyle name="Separador de milhares 4 7 26" xfId="2588"/>
    <cellStyle name="Separador de milhares 4 7 27" xfId="2589"/>
    <cellStyle name="Separador de milhares 4 7 28" xfId="2590"/>
    <cellStyle name="Separador de milhares 4 7 29" xfId="2591"/>
    <cellStyle name="Separador de milhares 4 7 3" xfId="2592"/>
    <cellStyle name="Separador de milhares 4 7 4" xfId="2593"/>
    <cellStyle name="Separador de milhares 4 7 5" xfId="2594"/>
    <cellStyle name="Separador de milhares 4 7 6" xfId="2595"/>
    <cellStyle name="Separador de milhares 4 7 7" xfId="2596"/>
    <cellStyle name="Separador de milhares 4 7 8" xfId="2597"/>
    <cellStyle name="Separador de milhares 4 7 9" xfId="2598"/>
    <cellStyle name="Separador de milhares 4 8" xfId="2599"/>
    <cellStyle name="Separador de milhares 4 8 10" xfId="2600"/>
    <cellStyle name="Separador de milhares 4 8 11" xfId="2601"/>
    <cellStyle name="Separador de milhares 4 8 12" xfId="2602"/>
    <cellStyle name="Separador de milhares 4 8 13" xfId="2603"/>
    <cellStyle name="Separador de milhares 4 8 14" xfId="2604"/>
    <cellStyle name="Separador de milhares 4 8 15" xfId="2605"/>
    <cellStyle name="Separador de milhares 4 8 16" xfId="2606"/>
    <cellStyle name="Separador de milhares 4 8 17" xfId="2607"/>
    <cellStyle name="Separador de milhares 4 8 18" xfId="2608"/>
    <cellStyle name="Separador de milhares 4 8 19" xfId="2609"/>
    <cellStyle name="Separador de milhares 4 8 2" xfId="2610"/>
    <cellStyle name="Separador de milhares 4 8 20" xfId="2611"/>
    <cellStyle name="Separador de milhares 4 8 21" xfId="2612"/>
    <cellStyle name="Separador de milhares 4 8 22" xfId="2613"/>
    <cellStyle name="Separador de milhares 4 8 23" xfId="2614"/>
    <cellStyle name="Separador de milhares 4 8 24" xfId="2615"/>
    <cellStyle name="Separador de milhares 4 8 25" xfId="2616"/>
    <cellStyle name="Separador de milhares 4 8 26" xfId="2617"/>
    <cellStyle name="Separador de milhares 4 8 27" xfId="2618"/>
    <cellStyle name="Separador de milhares 4 8 28" xfId="2619"/>
    <cellStyle name="Separador de milhares 4 8 29" xfId="2620"/>
    <cellStyle name="Separador de milhares 4 8 3" xfId="2621"/>
    <cellStyle name="Separador de milhares 4 8 4" xfId="2622"/>
    <cellStyle name="Separador de milhares 4 8 5" xfId="2623"/>
    <cellStyle name="Separador de milhares 4 8 6" xfId="2624"/>
    <cellStyle name="Separador de milhares 4 8 7" xfId="2625"/>
    <cellStyle name="Separador de milhares 4 8 8" xfId="2626"/>
    <cellStyle name="Separador de milhares 4 8 9" xfId="2627"/>
    <cellStyle name="Separador de milhares 4 9" xfId="2628"/>
    <cellStyle name="Separador de milhares 4 9 10" xfId="2629"/>
    <cellStyle name="Separador de milhares 4 9 11" xfId="2630"/>
    <cellStyle name="Separador de milhares 4 9 12" xfId="2631"/>
    <cellStyle name="Separador de milhares 4 9 13" xfId="2632"/>
    <cellStyle name="Separador de milhares 4 9 14" xfId="2633"/>
    <cellStyle name="Separador de milhares 4 9 15" xfId="2634"/>
    <cellStyle name="Separador de milhares 4 9 16" xfId="2635"/>
    <cellStyle name="Separador de milhares 4 9 17" xfId="2636"/>
    <cellStyle name="Separador de milhares 4 9 18" xfId="2637"/>
    <cellStyle name="Separador de milhares 4 9 19" xfId="2638"/>
    <cellStyle name="Separador de milhares 4 9 2" xfId="2639"/>
    <cellStyle name="Separador de milhares 4 9 20" xfId="2640"/>
    <cellStyle name="Separador de milhares 4 9 21" xfId="2641"/>
    <cellStyle name="Separador de milhares 4 9 22" xfId="2642"/>
    <cellStyle name="Separador de milhares 4 9 23" xfId="2643"/>
    <cellStyle name="Separador de milhares 4 9 24" xfId="2644"/>
    <cellStyle name="Separador de milhares 4 9 25" xfId="2645"/>
    <cellStyle name="Separador de milhares 4 9 26" xfId="2646"/>
    <cellStyle name="Separador de milhares 4 9 27" xfId="2647"/>
    <cellStyle name="Separador de milhares 4 9 28" xfId="2648"/>
    <cellStyle name="Separador de milhares 4 9 29" xfId="2649"/>
    <cellStyle name="Separador de milhares 4 9 3" xfId="2650"/>
    <cellStyle name="Separador de milhares 4 9 4" xfId="2651"/>
    <cellStyle name="Separador de milhares 4 9 5" xfId="2652"/>
    <cellStyle name="Separador de milhares 4 9 6" xfId="2653"/>
    <cellStyle name="Separador de milhares 4 9 7" xfId="2654"/>
    <cellStyle name="Separador de milhares 4 9 8" xfId="2655"/>
    <cellStyle name="Separador de milhares 4 9 9" xfId="2656"/>
    <cellStyle name="Separador de milhares 5" xfId="2657"/>
    <cellStyle name="Separador de milhares 5 10" xfId="2658"/>
    <cellStyle name="Separador de milhares 5 11" xfId="2659"/>
    <cellStyle name="Separador de milhares 5 12" xfId="2660"/>
    <cellStyle name="Separador de milhares 5 13" xfId="2661"/>
    <cellStyle name="Separador de milhares 5 14" xfId="2662"/>
    <cellStyle name="Separador de milhares 5 15" xfId="2663"/>
    <cellStyle name="Separador de milhares 5 16" xfId="2664"/>
    <cellStyle name="Separador de milhares 5 17" xfId="2665"/>
    <cellStyle name="Separador de milhares 5 18" xfId="2666"/>
    <cellStyle name="Separador de milhares 5 19" xfId="2667"/>
    <cellStyle name="Separador de milhares 5 2" xfId="2668"/>
    <cellStyle name="Separador de milhares 5 2 2" xfId="2669"/>
    <cellStyle name="Separador de milhares 5 20" xfId="2670"/>
    <cellStyle name="Separador de milhares 5 21" xfId="2671"/>
    <cellStyle name="Separador de milhares 5 22" xfId="2672"/>
    <cellStyle name="Separador de milhares 5 23" xfId="2673"/>
    <cellStyle name="Separador de milhares 5 24" xfId="2674"/>
    <cellStyle name="Separador de milhares 5 25" xfId="2675"/>
    <cellStyle name="Separador de milhares 5 26" xfId="2676"/>
    <cellStyle name="Separador de milhares 5 27" xfId="2677"/>
    <cellStyle name="Separador de milhares 5 28" xfId="2678"/>
    <cellStyle name="Separador de milhares 5 29" xfId="2679"/>
    <cellStyle name="Separador de milhares 5 3" xfId="2680"/>
    <cellStyle name="Separador de milhares 5 30" xfId="2681"/>
    <cellStyle name="Separador de milhares 5 31" xfId="2682"/>
    <cellStyle name="Separador de milhares 5 32" xfId="2683"/>
    <cellStyle name="Separador de milhares 5 33" xfId="2684"/>
    <cellStyle name="Separador de milhares 5 4" xfId="2685"/>
    <cellStyle name="Separador de milhares 5 5" xfId="2686"/>
    <cellStyle name="Separador de milhares 5 6" xfId="2687"/>
    <cellStyle name="Separador de milhares 5 7" xfId="2688"/>
    <cellStyle name="Separador de milhares 5 8" xfId="2689"/>
    <cellStyle name="Separador de milhares 5 9" xfId="2690"/>
    <cellStyle name="Separador de milhares 6" xfId="2691"/>
    <cellStyle name="Separador de milhares 6 10" xfId="2692"/>
    <cellStyle name="Separador de milhares 6 11" xfId="2693"/>
    <cellStyle name="Separador de milhares 6 12" xfId="2694"/>
    <cellStyle name="Separador de milhares 6 13" xfId="2695"/>
    <cellStyle name="Separador de milhares 6 14" xfId="2696"/>
    <cellStyle name="Separador de milhares 6 15" xfId="2697"/>
    <cellStyle name="Separador de milhares 6 16" xfId="2698"/>
    <cellStyle name="Separador de milhares 6 17" xfId="2699"/>
    <cellStyle name="Separador de milhares 6 18" xfId="2700"/>
    <cellStyle name="Separador de milhares 6 19" xfId="2701"/>
    <cellStyle name="Separador de milhares 6 2" xfId="2702"/>
    <cellStyle name="Separador de milhares 6 20" xfId="2703"/>
    <cellStyle name="Separador de milhares 6 21" xfId="2704"/>
    <cellStyle name="Separador de milhares 6 22" xfId="2705"/>
    <cellStyle name="Separador de milhares 6 23" xfId="2706"/>
    <cellStyle name="Separador de milhares 6 24" xfId="2707"/>
    <cellStyle name="Separador de milhares 6 25" xfId="2708"/>
    <cellStyle name="Separador de milhares 6 26" xfId="2709"/>
    <cellStyle name="Separador de milhares 6 27" xfId="2710"/>
    <cellStyle name="Separador de milhares 6 28" xfId="2711"/>
    <cellStyle name="Separador de milhares 6 29" xfId="2712"/>
    <cellStyle name="Separador de milhares 6 3" xfId="2713"/>
    <cellStyle name="Separador de milhares 6 30" xfId="2714"/>
    <cellStyle name="Separador de milhares 6 31" xfId="2715"/>
    <cellStyle name="Separador de milhares 6 32" xfId="2716"/>
    <cellStyle name="Separador de milhares 6 33" xfId="2717"/>
    <cellStyle name="Separador de milhares 6 4" xfId="2718"/>
    <cellStyle name="Separador de milhares 6 5" xfId="2719"/>
    <cellStyle name="Separador de milhares 6 6" xfId="2720"/>
    <cellStyle name="Separador de milhares 6 7" xfId="2721"/>
    <cellStyle name="Separador de milhares 6 8" xfId="2722"/>
    <cellStyle name="Separador de milhares 6 9" xfId="2723"/>
    <cellStyle name="Separador de milhares 7" xfId="2724"/>
    <cellStyle name="Separador de milhares 7 2" xfId="2725"/>
    <cellStyle name="Separador de milhares 7 2 2" xfId="2726"/>
    <cellStyle name="Separador de milhares 7 2 3" xfId="2727"/>
    <cellStyle name="Separador de milhares 7 3" xfId="2728"/>
    <cellStyle name="Separador de milhares 7 4" xfId="2729"/>
    <cellStyle name="Separador de milhares 7 5" xfId="2730"/>
    <cellStyle name="Separador de milhares 7 6" xfId="2731"/>
    <cellStyle name="Separador de milhares 7 7" xfId="2732"/>
    <cellStyle name="Separador de milhares 7 8" xfId="2733"/>
    <cellStyle name="Separador de milhares 8 2" xfId="2734"/>
    <cellStyle name="Separador de milhares 8 3" xfId="2735"/>
    <cellStyle name="TITULO1" xfId="2736"/>
    <cellStyle name="TITULO1 10" xfId="2737"/>
    <cellStyle name="TITULO1 11" xfId="2738"/>
    <cellStyle name="TITULO1 12" xfId="2739"/>
    <cellStyle name="TITULO1 13" xfId="2740"/>
    <cellStyle name="TITULO1 14" xfId="2741"/>
    <cellStyle name="TITULO1 15" xfId="2742"/>
    <cellStyle name="TITULO1 16" xfId="2743"/>
    <cellStyle name="TITULO1 17" xfId="2744"/>
    <cellStyle name="TITULO1 18" xfId="2745"/>
    <cellStyle name="TITULO1 2" xfId="2746"/>
    <cellStyle name="TITULO1 2 2" xfId="2747"/>
    <cellStyle name="TITULO1 2 2 2" xfId="2748"/>
    <cellStyle name="TITULO1 2 2 3" xfId="2749"/>
    <cellStyle name="TITULO1 2 2 4" xfId="2750"/>
    <cellStyle name="TITULO1 2 2 5" xfId="2751"/>
    <cellStyle name="TITULO1 2 3" xfId="2752"/>
    <cellStyle name="TITULO1 2 4" xfId="2753"/>
    <cellStyle name="TITULO1 2 5" xfId="2754"/>
    <cellStyle name="TITULO1 2 6" xfId="2755"/>
    <cellStyle name="TITULO1 3" xfId="2756"/>
    <cellStyle name="TITULO1 4" xfId="2757"/>
    <cellStyle name="TITULO1 5" xfId="2758"/>
    <cellStyle name="TITULO1 6" xfId="2759"/>
    <cellStyle name="TITULO1 7" xfId="2760"/>
    <cellStyle name="TITULO1 8" xfId="2761"/>
    <cellStyle name="TITULO1 9" xfId="2762"/>
    <cellStyle name="TITULO2" xfId="2763"/>
    <cellStyle name="TITULO2 10" xfId="2764"/>
    <cellStyle name="TITULO2 11" xfId="2765"/>
    <cellStyle name="TITULO2 12" xfId="2766"/>
    <cellStyle name="TITULO2 13" xfId="2767"/>
    <cellStyle name="TITULO2 14" xfId="2768"/>
    <cellStyle name="TITULO2 15" xfId="2769"/>
    <cellStyle name="TITULO2 16" xfId="2770"/>
    <cellStyle name="TITULO2 17" xfId="2771"/>
    <cellStyle name="TITULO2 18" xfId="2772"/>
    <cellStyle name="TITULO2 2" xfId="2773"/>
    <cellStyle name="TITULO2 2 2" xfId="2774"/>
    <cellStyle name="TITULO2 2 2 2" xfId="2775"/>
    <cellStyle name="TITULO2 2 2 3" xfId="2776"/>
    <cellStyle name="TITULO2 2 2 4" xfId="2777"/>
    <cellStyle name="TITULO2 2 2 5" xfId="2778"/>
    <cellStyle name="TITULO2 2 3" xfId="2779"/>
    <cellStyle name="TITULO2 2 4" xfId="2780"/>
    <cellStyle name="TITULO2 2 5" xfId="2781"/>
    <cellStyle name="TITULO2 2 6" xfId="2782"/>
    <cellStyle name="TITULO2 3" xfId="2783"/>
    <cellStyle name="TITULO2 4" xfId="2784"/>
    <cellStyle name="TITULO2 5" xfId="2785"/>
    <cellStyle name="TITULO2 6" xfId="2786"/>
    <cellStyle name="TITULO2 7" xfId="2787"/>
    <cellStyle name="TITULO2 8" xfId="2788"/>
    <cellStyle name="TITULO2 9" xfId="2789"/>
    <cellStyle name="Vírgula" xfId="2790" builtinId="3"/>
    <cellStyle name="Vírgula 10" xfId="2791"/>
    <cellStyle name="Vírgula 11" xfId="2792"/>
    <cellStyle name="Vírgula 12" xfId="2793"/>
    <cellStyle name="Vírgula 13" xfId="2794"/>
    <cellStyle name="Vírgula 14" xfId="2795"/>
    <cellStyle name="Vírgula 15" xfId="2796"/>
    <cellStyle name="Vírgula 16" xfId="2797"/>
    <cellStyle name="Vírgula 17" xfId="2798"/>
    <cellStyle name="Vírgula 18" xfId="2799"/>
    <cellStyle name="Vírgula 2" xfId="2800"/>
    <cellStyle name="Vírgula 2 2" xfId="2801"/>
    <cellStyle name="Vírgula 2 2 2" xfId="2802"/>
    <cellStyle name="Vírgula 2 2 3" xfId="2803"/>
    <cellStyle name="Vírgula 2 2 4" xfId="2804"/>
    <cellStyle name="Vírgula 2 2 5" xfId="2805"/>
    <cellStyle name="Vírgula 2 3" xfId="2806"/>
    <cellStyle name="Vírgula 2 4" xfId="2807"/>
    <cellStyle name="Vírgula 2 5" xfId="2808"/>
    <cellStyle name="Vírgula 2 6" xfId="2809"/>
    <cellStyle name="Vírgula 3" xfId="2810"/>
    <cellStyle name="Vírgula 4" xfId="2811"/>
    <cellStyle name="Vírgula 5" xfId="2812"/>
    <cellStyle name="Vírgula 6" xfId="2813"/>
    <cellStyle name="Vírgula 7" xfId="2814"/>
    <cellStyle name="Vírgula 8" xfId="2815"/>
    <cellStyle name="Vírgula 9" xfId="2816"/>
    <cellStyle name="Vírgula0" xfId="2817"/>
    <cellStyle name="Vírgula0 10" xfId="2818"/>
    <cellStyle name="Vírgula0 11" xfId="2819"/>
    <cellStyle name="Vírgula0 12" xfId="2820"/>
    <cellStyle name="Vírgula0 13" xfId="2821"/>
    <cellStyle name="Vírgula0 14" xfId="2822"/>
    <cellStyle name="Vírgula0 15" xfId="2823"/>
    <cellStyle name="Vírgula0 16" xfId="2824"/>
    <cellStyle name="Vírgula0 17" xfId="2825"/>
    <cellStyle name="Vírgula0 18" xfId="2826"/>
    <cellStyle name="Vírgula0 2" xfId="2827"/>
    <cellStyle name="Vírgula0 2 2" xfId="2828"/>
    <cellStyle name="Vírgula0 2 2 2" xfId="2829"/>
    <cellStyle name="Vírgula0 2 2 3" xfId="2830"/>
    <cellStyle name="Vírgula0 2 2 4" xfId="2831"/>
    <cellStyle name="Vírgula0 2 2 5" xfId="2832"/>
    <cellStyle name="Vírgula0 2 3" xfId="2833"/>
    <cellStyle name="Vírgula0 2 4" xfId="2834"/>
    <cellStyle name="Vírgula0 2 5" xfId="2835"/>
    <cellStyle name="Vírgula0 2 6" xfId="2836"/>
    <cellStyle name="Vírgula0 3" xfId="2837"/>
    <cellStyle name="Vírgula0 4" xfId="2838"/>
    <cellStyle name="Vírgula0 5" xfId="2839"/>
    <cellStyle name="Vírgula0 6" xfId="2840"/>
    <cellStyle name="Vírgula0 7" xfId="2841"/>
    <cellStyle name="Vírgula0 8" xfId="2842"/>
    <cellStyle name="Vírgula0 9" xfId="28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51\1dados\1dados\SEAVAL\Mapas%20de%20Execu&#231;&#227;o\MAPAS%202006\JUN%202006\MAPA%2006%20J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0\Proje&#231;&#245;es%20Pessoal\_Ju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P2006"/>
      <sheetName val="CONTR2006"/>
      <sheetName val="MAPA"/>
      <sheetName val="Considerações"/>
      <sheetName val="Compl Quadro Vagas"/>
      <sheetName val="Funções vagas"/>
      <sheetName val="celulas090028"/>
      <sheetName val="CelulasPadrão"/>
      <sheetName val="Configu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H2">
            <v>157444.35999999999</v>
          </cell>
          <cell r="I2">
            <v>962555.64</v>
          </cell>
        </row>
        <row r="4">
          <cell r="H4">
            <v>0</v>
          </cell>
          <cell r="I4">
            <v>0</v>
          </cell>
        </row>
        <row r="7">
          <cell r="H7">
            <v>0</v>
          </cell>
          <cell r="I7">
            <v>0</v>
          </cell>
        </row>
        <row r="11">
          <cell r="H11">
            <v>548.58000000000004</v>
          </cell>
          <cell r="I11">
            <v>21451.42</v>
          </cell>
        </row>
        <row r="13">
          <cell r="H13">
            <v>94345</v>
          </cell>
          <cell r="I13">
            <v>65655</v>
          </cell>
        </row>
        <row r="14">
          <cell r="H14">
            <v>131288.53</v>
          </cell>
          <cell r="I14">
            <v>191174.27</v>
          </cell>
        </row>
        <row r="15">
          <cell r="H15">
            <v>211373.88</v>
          </cell>
          <cell r="I15">
            <v>59626.12</v>
          </cell>
        </row>
        <row r="16">
          <cell r="H16">
            <v>58278.12</v>
          </cell>
          <cell r="I16">
            <v>293721.88</v>
          </cell>
        </row>
        <row r="17">
          <cell r="H17">
            <v>1306647.6000000001</v>
          </cell>
          <cell r="I17">
            <v>2317152.4</v>
          </cell>
        </row>
        <row r="18">
          <cell r="H18">
            <v>1580784.37</v>
          </cell>
          <cell r="I18">
            <v>3069914.41</v>
          </cell>
        </row>
        <row r="19">
          <cell r="H19">
            <v>10390</v>
          </cell>
          <cell r="I19">
            <v>10253.620000000001</v>
          </cell>
        </row>
        <row r="20">
          <cell r="H20">
            <v>545.54999999999995</v>
          </cell>
          <cell r="I20">
            <v>25238.71</v>
          </cell>
        </row>
        <row r="21">
          <cell r="H21">
            <v>632.78</v>
          </cell>
          <cell r="I21">
            <v>53367.22</v>
          </cell>
        </row>
        <row r="22">
          <cell r="H22">
            <v>20000</v>
          </cell>
          <cell r="I22">
            <v>0</v>
          </cell>
        </row>
        <row r="23">
          <cell r="H23">
            <v>55</v>
          </cell>
          <cell r="I23">
            <v>185.11</v>
          </cell>
        </row>
        <row r="24">
          <cell r="H24">
            <v>0</v>
          </cell>
          <cell r="I24">
            <v>0</v>
          </cell>
        </row>
        <row r="25">
          <cell r="H25">
            <v>14139.06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40">
          <cell r="H40">
            <v>9000</v>
          </cell>
          <cell r="I40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1800</v>
          </cell>
          <cell r="I43">
            <v>0</v>
          </cell>
        </row>
        <row r="57">
          <cell r="H57">
            <v>130165</v>
          </cell>
          <cell r="I57">
            <v>0</v>
          </cell>
        </row>
        <row r="61">
          <cell r="H61">
            <v>0</v>
          </cell>
          <cell r="I61">
            <v>0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IC"/>
      <sheetName val="10"/>
      <sheetName val="11"/>
      <sheetName val="12"/>
      <sheetName val="13"/>
      <sheetName val="14"/>
      <sheetName val="15"/>
      <sheetName val="16"/>
      <sheetName val="17"/>
      <sheetName val="_Judic"/>
    </sheetNames>
    <sheetDataSet>
      <sheetData sheetId="0"/>
      <sheetData sheetId="1"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>
            <v>1020</v>
          </cell>
          <cell r="G13">
            <v>3060</v>
          </cell>
          <cell r="H13">
            <v>4406</v>
          </cell>
          <cell r="I13">
            <v>4406</v>
          </cell>
          <cell r="J13">
            <v>4406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10768638</v>
          </cell>
          <cell r="G15">
            <v>11425311</v>
          </cell>
          <cell r="H15">
            <v>10819282</v>
          </cell>
          <cell r="I15">
            <v>10819282</v>
          </cell>
          <cell r="J15">
            <v>10819282</v>
          </cell>
        </row>
        <row r="16">
          <cell r="C16">
            <v>5613133</v>
          </cell>
          <cell r="G16">
            <v>-969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272202</v>
          </cell>
          <cell r="G18">
            <v>114664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G19">
            <v>-236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61978</v>
          </cell>
          <cell r="G20">
            <v>56911</v>
          </cell>
          <cell r="H20">
            <v>52100</v>
          </cell>
          <cell r="I20">
            <v>52100</v>
          </cell>
          <cell r="J20">
            <v>52100</v>
          </cell>
        </row>
        <row r="21">
          <cell r="C21">
            <v>100726</v>
          </cell>
          <cell r="G21">
            <v>212377</v>
          </cell>
          <cell r="H21">
            <v>183886</v>
          </cell>
          <cell r="I21">
            <v>183886</v>
          </cell>
          <cell r="J21">
            <v>183886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3928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80"/>
  <sheetViews>
    <sheetView showGridLines="0" tabSelected="1" topLeftCell="A53" zoomScale="75" zoomScaleNormal="75" zoomScaleSheetLayoutView="80" workbookViewId="0">
      <selection activeCell="G46" sqref="G46"/>
    </sheetView>
  </sheetViews>
  <sheetFormatPr defaultColWidth="9.140625" defaultRowHeight="18"/>
  <cols>
    <col min="1" max="1" width="10.140625" style="98" customWidth="1"/>
    <col min="2" max="2" width="57.42578125" style="98" customWidth="1"/>
    <col min="3" max="3" width="12.7109375" style="102" customWidth="1"/>
    <col min="4" max="4" width="55.5703125" style="103" bestFit="1" customWidth="1"/>
    <col min="5" max="5" width="22" style="98" customWidth="1"/>
    <col min="6" max="6" width="17.140625" style="98" customWidth="1"/>
    <col min="7" max="7" width="22.140625" style="98" customWidth="1"/>
    <col min="8" max="8" width="18.5703125" style="98" customWidth="1"/>
    <col min="9" max="9" width="20.7109375" style="98" customWidth="1"/>
    <col min="10" max="10" width="14" style="99" bestFit="1" customWidth="1"/>
    <col min="11" max="12" width="13.28515625" style="99" customWidth="1"/>
    <col min="13" max="234" width="13.28515625" style="98" customWidth="1"/>
    <col min="235" max="235" width="10.140625" style="98" customWidth="1"/>
    <col min="236" max="236" width="53.5703125" style="98" customWidth="1"/>
    <col min="237" max="237" width="12.7109375" style="98" customWidth="1"/>
    <col min="238" max="16384" width="9.140625" style="98"/>
  </cols>
  <sheetData>
    <row r="1" spans="1:15" s="6" customFormat="1">
      <c r="A1" s="1" t="s">
        <v>68</v>
      </c>
      <c r="B1" s="2"/>
      <c r="C1" s="3"/>
      <c r="D1" s="4"/>
      <c r="E1" s="5"/>
      <c r="F1" s="5"/>
      <c r="J1" s="7"/>
      <c r="K1" s="7"/>
      <c r="L1" s="7"/>
    </row>
    <row r="2" spans="1:15" s="6" customFormat="1" ht="15.75">
      <c r="A2" s="8" t="s">
        <v>67</v>
      </c>
      <c r="B2" s="9"/>
      <c r="C2" s="3"/>
      <c r="D2" s="4"/>
      <c r="E2" s="5"/>
      <c r="F2" s="5"/>
      <c r="J2" s="7"/>
      <c r="K2" s="7"/>
      <c r="L2" s="7"/>
    </row>
    <row r="3" spans="1:15" s="6" customFormat="1" ht="15.75">
      <c r="A3" s="10"/>
      <c r="B3" s="9"/>
      <c r="C3" s="3"/>
      <c r="D3" s="4"/>
      <c r="E3" s="5"/>
      <c r="F3" s="5"/>
      <c r="J3" s="7"/>
      <c r="K3" s="7"/>
      <c r="L3" s="7"/>
    </row>
    <row r="4" spans="1:15" s="6" customFormat="1" ht="25.5" customHeight="1">
      <c r="A4" s="183"/>
      <c r="B4" s="183"/>
      <c r="C4" s="183"/>
      <c r="D4" s="183"/>
      <c r="E4" s="183"/>
      <c r="F4" s="183"/>
      <c r="G4" s="183"/>
      <c r="H4" s="112"/>
      <c r="J4" s="7"/>
      <c r="K4" s="7"/>
      <c r="L4" s="7"/>
    </row>
    <row r="5" spans="1:15" s="12" customFormat="1" ht="21.75" customHeight="1">
      <c r="A5" s="183" t="s">
        <v>87</v>
      </c>
      <c r="B5" s="183"/>
      <c r="C5" s="183"/>
      <c r="D5" s="183"/>
      <c r="E5" s="183"/>
      <c r="F5" s="183"/>
      <c r="G5" s="183"/>
      <c r="H5" s="183"/>
      <c r="I5" s="183"/>
      <c r="J5" s="11"/>
      <c r="K5" s="11"/>
      <c r="L5" s="11"/>
    </row>
    <row r="6" spans="1:15" s="6" customFormat="1" ht="21" customHeight="1">
      <c r="A6" s="184" t="s">
        <v>0</v>
      </c>
      <c r="B6" s="184"/>
      <c r="C6" s="184"/>
      <c r="D6" s="184"/>
      <c r="E6" s="184"/>
      <c r="F6" s="184"/>
      <c r="G6" s="184"/>
      <c r="H6" s="184"/>
      <c r="I6" s="184"/>
      <c r="J6" s="7"/>
      <c r="K6" s="7"/>
      <c r="L6" s="7"/>
    </row>
    <row r="7" spans="1:15" s="14" customFormat="1" ht="22.5" customHeight="1">
      <c r="A7" s="185"/>
      <c r="B7" s="185"/>
      <c r="C7" s="185"/>
      <c r="D7" s="185"/>
      <c r="E7" s="185"/>
      <c r="F7" s="185"/>
      <c r="G7" s="185"/>
      <c r="H7" s="185"/>
      <c r="I7" s="185"/>
      <c r="J7" s="13"/>
      <c r="K7" s="13"/>
      <c r="L7" s="13"/>
    </row>
    <row r="8" spans="1:15" s="19" customFormat="1" ht="20.25">
      <c r="A8" s="15"/>
      <c r="B8" s="16"/>
      <c r="C8" s="17"/>
      <c r="D8" s="18"/>
      <c r="E8" s="17"/>
      <c r="F8" s="17"/>
      <c r="G8" s="6"/>
      <c r="H8" s="6"/>
      <c r="J8" s="20"/>
      <c r="K8" s="20"/>
      <c r="L8" s="20"/>
    </row>
    <row r="9" spans="1:15" s="19" customFormat="1" ht="24.75" customHeight="1">
      <c r="A9" s="186" t="s">
        <v>1</v>
      </c>
      <c r="B9" s="187"/>
      <c r="C9" s="187"/>
      <c r="D9" s="187"/>
      <c r="E9" s="187"/>
      <c r="F9" s="187"/>
      <c r="G9" s="187"/>
      <c r="H9" s="187"/>
      <c r="I9" s="188"/>
      <c r="J9" s="20"/>
      <c r="K9" s="20"/>
      <c r="L9" s="20"/>
    </row>
    <row r="10" spans="1:15" s="23" customFormat="1" ht="23.25" customHeight="1">
      <c r="A10" s="152" t="s">
        <v>61</v>
      </c>
      <c r="B10" s="153"/>
      <c r="C10" s="135" t="s">
        <v>62</v>
      </c>
      <c r="D10" s="136"/>
      <c r="E10" s="139" t="s">
        <v>63</v>
      </c>
      <c r="F10" s="140"/>
      <c r="G10" s="139" t="s">
        <v>64</v>
      </c>
      <c r="H10" s="140"/>
      <c r="I10" s="21" t="s">
        <v>2</v>
      </c>
      <c r="J10" s="22"/>
      <c r="K10" s="22"/>
      <c r="L10" s="22"/>
    </row>
    <row r="11" spans="1:15" s="23" customFormat="1" ht="23.25" customHeight="1">
      <c r="A11" s="154"/>
      <c r="B11" s="155"/>
      <c r="C11" s="137"/>
      <c r="D11" s="138"/>
      <c r="E11" s="21" t="s">
        <v>70</v>
      </c>
      <c r="F11" s="21" t="s">
        <v>69</v>
      </c>
      <c r="G11" s="21" t="s">
        <v>65</v>
      </c>
      <c r="H11" s="21" t="s">
        <v>66</v>
      </c>
      <c r="I11" s="21" t="s">
        <v>65</v>
      </c>
      <c r="J11" s="22"/>
      <c r="K11" s="22"/>
      <c r="L11" s="22"/>
    </row>
    <row r="12" spans="1:15" s="30" customFormat="1" ht="21" customHeight="1">
      <c r="A12" s="24" t="s">
        <v>3</v>
      </c>
      <c r="B12" s="25" t="s">
        <v>4</v>
      </c>
      <c r="C12" s="26" t="s">
        <v>5</v>
      </c>
      <c r="D12" s="27" t="s">
        <v>6</v>
      </c>
      <c r="E12" s="28">
        <v>335300000</v>
      </c>
      <c r="F12" s="28">
        <v>1861</v>
      </c>
      <c r="G12" s="28">
        <v>887400000</v>
      </c>
      <c r="H12" s="28">
        <v>5099</v>
      </c>
      <c r="I12" s="28">
        <f>E12+G12</f>
        <v>1222700000</v>
      </c>
      <c r="J12" s="29"/>
      <c r="K12" s="29"/>
      <c r="L12" s="29"/>
    </row>
    <row r="13" spans="1:15" s="37" customFormat="1" ht="36" customHeight="1">
      <c r="A13" s="113" t="s">
        <v>7</v>
      </c>
      <c r="B13" s="32" t="s">
        <v>8</v>
      </c>
      <c r="C13" s="33" t="s">
        <v>5</v>
      </c>
      <c r="D13" s="34" t="s">
        <v>6</v>
      </c>
      <c r="E13" s="54">
        <v>59000000</v>
      </c>
      <c r="F13" s="54"/>
      <c r="G13" s="54">
        <v>165700000</v>
      </c>
      <c r="H13" s="54"/>
      <c r="I13" s="54">
        <f t="shared" ref="I13:I16" si="0">E13+G13</f>
        <v>224700000</v>
      </c>
      <c r="J13" s="36"/>
      <c r="K13" s="36"/>
      <c r="L13" s="36"/>
    </row>
    <row r="14" spans="1:15" s="37" customFormat="1" ht="30.75" hidden="1" customHeight="1">
      <c r="A14" s="24" t="s">
        <v>9</v>
      </c>
      <c r="B14" s="38" t="s">
        <v>10</v>
      </c>
      <c r="C14" s="39" t="s">
        <v>5</v>
      </c>
      <c r="D14" s="40" t="s">
        <v>6</v>
      </c>
      <c r="E14" s="41"/>
      <c r="F14" s="41"/>
      <c r="G14" s="41"/>
      <c r="H14" s="41"/>
      <c r="I14" s="41">
        <f t="shared" si="0"/>
        <v>0</v>
      </c>
      <c r="J14" s="36"/>
      <c r="K14" s="36"/>
      <c r="L14" s="36"/>
    </row>
    <row r="15" spans="1:15" s="37" customFormat="1" ht="56.25" hidden="1" customHeight="1">
      <c r="A15" s="31" t="s">
        <v>11</v>
      </c>
      <c r="B15" s="32" t="s">
        <v>12</v>
      </c>
      <c r="C15" s="33" t="s">
        <v>5</v>
      </c>
      <c r="D15" s="34" t="s">
        <v>6</v>
      </c>
      <c r="E15" s="35"/>
      <c r="F15" s="35"/>
      <c r="G15" s="35"/>
      <c r="H15" s="35"/>
      <c r="I15" s="35">
        <f t="shared" si="0"/>
        <v>0</v>
      </c>
      <c r="J15" s="36"/>
      <c r="K15" s="36"/>
      <c r="L15" s="36"/>
    </row>
    <row r="16" spans="1:15" s="30" customFormat="1" ht="18.75" customHeight="1">
      <c r="A16" s="42" t="s">
        <v>13</v>
      </c>
      <c r="B16" s="43" t="s">
        <v>14</v>
      </c>
      <c r="C16" s="26" t="s">
        <v>5</v>
      </c>
      <c r="D16" s="44" t="s">
        <v>6</v>
      </c>
      <c r="E16" s="28">
        <v>74900000</v>
      </c>
      <c r="F16" s="28">
        <v>409</v>
      </c>
      <c r="G16" s="28">
        <v>150200000</v>
      </c>
      <c r="H16" s="28">
        <v>809</v>
      </c>
      <c r="I16" s="28">
        <f t="shared" si="0"/>
        <v>225100000</v>
      </c>
      <c r="J16" s="36"/>
      <c r="K16" s="36"/>
      <c r="L16" s="36"/>
      <c r="M16" s="37"/>
      <c r="N16" s="37"/>
      <c r="O16" s="37"/>
    </row>
    <row r="17" spans="1:15" s="30" customFormat="1" ht="19.5" customHeight="1">
      <c r="A17" s="141" t="s">
        <v>15</v>
      </c>
      <c r="B17" s="142"/>
      <c r="C17" s="142"/>
      <c r="D17" s="143"/>
      <c r="E17" s="45">
        <f>SUM(E12:E16)</f>
        <v>469200000</v>
      </c>
      <c r="F17" s="114"/>
      <c r="G17" s="45">
        <f t="shared" ref="G17:I17" si="1">SUM(G12:G16)</f>
        <v>1203300000</v>
      </c>
      <c r="H17" s="114"/>
      <c r="I17" s="45">
        <f t="shared" si="1"/>
        <v>1672500000</v>
      </c>
      <c r="J17" s="36"/>
      <c r="K17" s="36"/>
      <c r="L17" s="36"/>
      <c r="M17" s="37"/>
      <c r="N17" s="37"/>
      <c r="O17" s="37"/>
    </row>
    <row r="18" spans="1:15" s="30" customFormat="1" ht="15" customHeight="1">
      <c r="A18" s="46"/>
      <c r="B18" s="47"/>
      <c r="C18" s="48"/>
      <c r="D18" s="49"/>
      <c r="E18" s="50"/>
      <c r="F18" s="50"/>
      <c r="G18" s="50"/>
      <c r="H18" s="50"/>
      <c r="I18" s="51"/>
      <c r="J18" s="36"/>
      <c r="K18" s="36"/>
      <c r="L18" s="36"/>
      <c r="M18" s="37"/>
      <c r="N18" s="37"/>
      <c r="O18" s="37"/>
    </row>
    <row r="19" spans="1:15" s="19" customFormat="1" ht="24.75" customHeight="1">
      <c r="A19" s="145" t="s">
        <v>16</v>
      </c>
      <c r="B19" s="146"/>
      <c r="C19" s="146"/>
      <c r="D19" s="146"/>
      <c r="E19" s="146"/>
      <c r="F19" s="146"/>
      <c r="G19" s="146"/>
      <c r="H19" s="146"/>
      <c r="I19" s="147"/>
      <c r="J19" s="20"/>
      <c r="K19" s="20"/>
      <c r="L19" s="20"/>
    </row>
    <row r="20" spans="1:15" s="23" customFormat="1" ht="23.25" customHeight="1">
      <c r="A20" s="152" t="s">
        <v>61</v>
      </c>
      <c r="B20" s="153"/>
      <c r="C20" s="135" t="s">
        <v>62</v>
      </c>
      <c r="D20" s="136"/>
      <c r="E20" s="139" t="s">
        <v>63</v>
      </c>
      <c r="F20" s="140"/>
      <c r="G20" s="139" t="s">
        <v>64</v>
      </c>
      <c r="H20" s="140"/>
      <c r="I20" s="21" t="s">
        <v>2</v>
      </c>
      <c r="J20" s="22"/>
      <c r="K20" s="22"/>
      <c r="L20" s="22"/>
    </row>
    <row r="21" spans="1:15" s="23" customFormat="1" ht="23.25" customHeight="1">
      <c r="A21" s="154"/>
      <c r="B21" s="155"/>
      <c r="C21" s="137"/>
      <c r="D21" s="138"/>
      <c r="E21" s="21" t="s">
        <v>65</v>
      </c>
      <c r="F21" s="21" t="s">
        <v>66</v>
      </c>
      <c r="G21" s="21" t="s">
        <v>65</v>
      </c>
      <c r="H21" s="21" t="s">
        <v>66</v>
      </c>
      <c r="I21" s="21" t="s">
        <v>65</v>
      </c>
      <c r="J21" s="22"/>
      <c r="K21" s="22"/>
      <c r="L21" s="22"/>
    </row>
    <row r="22" spans="1:15" s="30" customFormat="1" ht="15" customHeight="1">
      <c r="A22" s="168">
        <v>2004</v>
      </c>
      <c r="B22" s="170" t="s">
        <v>17</v>
      </c>
      <c r="C22" s="52" t="s">
        <v>18</v>
      </c>
      <c r="D22" s="53" t="s">
        <v>19</v>
      </c>
      <c r="E22" s="54">
        <v>11868480</v>
      </c>
      <c r="F22" s="131">
        <v>4606</v>
      </c>
      <c r="G22" s="54">
        <v>31818120</v>
      </c>
      <c r="H22" s="131">
        <v>12364</v>
      </c>
      <c r="I22" s="54">
        <f>E22+G22</f>
        <v>43686600</v>
      </c>
      <c r="J22" s="29"/>
      <c r="K22" s="29"/>
      <c r="L22" s="29"/>
    </row>
    <row r="23" spans="1:15" s="37" customFormat="1" ht="15" customHeight="1">
      <c r="A23" s="169"/>
      <c r="B23" s="171"/>
      <c r="C23" s="52" t="s">
        <v>20</v>
      </c>
      <c r="D23" s="53" t="s">
        <v>21</v>
      </c>
      <c r="E23" s="54">
        <v>15000</v>
      </c>
      <c r="F23" s="132"/>
      <c r="G23" s="54">
        <v>81000</v>
      </c>
      <c r="H23" s="132"/>
      <c r="I23" s="54">
        <f t="shared" ref="I23:I27" si="2">E23+G23</f>
        <v>96000</v>
      </c>
      <c r="J23" s="36"/>
      <c r="K23" s="36"/>
      <c r="L23" s="36"/>
    </row>
    <row r="24" spans="1:15" s="37" customFormat="1" ht="28.5" customHeight="1">
      <c r="A24" s="55">
        <v>2010</v>
      </c>
      <c r="B24" s="56" t="s">
        <v>22</v>
      </c>
      <c r="C24" s="57" t="s">
        <v>18</v>
      </c>
      <c r="D24" s="58" t="s">
        <v>19</v>
      </c>
      <c r="E24" s="28">
        <v>1812576</v>
      </c>
      <c r="F24" s="121">
        <v>239</v>
      </c>
      <c r="G24" s="28">
        <v>7000032</v>
      </c>
      <c r="H24" s="121">
        <v>923</v>
      </c>
      <c r="I24" s="28">
        <f t="shared" si="2"/>
        <v>8812608</v>
      </c>
      <c r="J24" s="36"/>
      <c r="K24" s="36"/>
      <c r="L24" s="36"/>
    </row>
    <row r="25" spans="1:15" s="37" customFormat="1" ht="20.25" customHeight="1">
      <c r="A25" s="59">
        <v>2011</v>
      </c>
      <c r="B25" s="60" t="s">
        <v>23</v>
      </c>
      <c r="C25" s="52" t="s">
        <v>18</v>
      </c>
      <c r="D25" s="53" t="s">
        <v>19</v>
      </c>
      <c r="E25" s="54">
        <v>1111000</v>
      </c>
      <c r="F25" s="122">
        <v>505</v>
      </c>
      <c r="G25" s="54">
        <v>2420000</v>
      </c>
      <c r="H25" s="122">
        <v>1100</v>
      </c>
      <c r="I25" s="54">
        <f t="shared" si="2"/>
        <v>3531000</v>
      </c>
      <c r="J25" s="36"/>
      <c r="K25" s="36"/>
      <c r="L25" s="36"/>
    </row>
    <row r="26" spans="1:15" s="30" customFormat="1" ht="15" customHeight="1">
      <c r="A26" s="55">
        <v>2012</v>
      </c>
      <c r="B26" s="56" t="s">
        <v>24</v>
      </c>
      <c r="C26" s="57" t="s">
        <v>18</v>
      </c>
      <c r="D26" s="58" t="s">
        <v>19</v>
      </c>
      <c r="E26" s="28">
        <v>17565216</v>
      </c>
      <c r="F26" s="121">
        <v>1832</v>
      </c>
      <c r="G26" s="28">
        <v>46540152</v>
      </c>
      <c r="H26" s="121">
        <v>4854</v>
      </c>
      <c r="I26" s="28">
        <f t="shared" si="2"/>
        <v>64105368</v>
      </c>
      <c r="J26" s="29"/>
      <c r="K26" s="29"/>
      <c r="L26" s="29"/>
    </row>
    <row r="27" spans="1:15" s="30" customFormat="1" ht="15" customHeight="1">
      <c r="A27" s="59" t="s">
        <v>25</v>
      </c>
      <c r="B27" s="60" t="s">
        <v>26</v>
      </c>
      <c r="C27" s="52" t="s">
        <v>18</v>
      </c>
      <c r="D27" s="53" t="s">
        <v>19</v>
      </c>
      <c r="E27" s="54">
        <v>218284</v>
      </c>
      <c r="F27" s="122"/>
      <c r="G27" s="54">
        <v>448547</v>
      </c>
      <c r="H27" s="122"/>
      <c r="I27" s="54">
        <f t="shared" si="2"/>
        <v>666831</v>
      </c>
      <c r="J27" s="29"/>
      <c r="K27" s="29"/>
      <c r="L27" s="29"/>
    </row>
    <row r="28" spans="1:15" s="30" customFormat="1" ht="21" customHeight="1">
      <c r="A28" s="141" t="s">
        <v>27</v>
      </c>
      <c r="B28" s="142"/>
      <c r="C28" s="142"/>
      <c r="D28" s="143"/>
      <c r="E28" s="45">
        <f>SUM(E22:E27)</f>
        <v>32590556</v>
      </c>
      <c r="F28" s="114"/>
      <c r="G28" s="45">
        <f>SUM(G22:G27)</f>
        <v>88307851</v>
      </c>
      <c r="H28" s="114"/>
      <c r="I28" s="45">
        <f t="shared" ref="I28" si="3">SUM(I22:I27)</f>
        <v>120898407</v>
      </c>
      <c r="J28" s="36"/>
      <c r="K28" s="36"/>
      <c r="L28" s="36"/>
      <c r="M28" s="37"/>
      <c r="N28" s="37"/>
      <c r="O28" s="37"/>
    </row>
    <row r="29" spans="1:15" s="30" customFormat="1" ht="15" customHeight="1">
      <c r="A29" s="61"/>
      <c r="B29" s="62"/>
      <c r="C29" s="63"/>
      <c r="D29" s="64"/>
      <c r="E29" s="65"/>
      <c r="F29" s="65"/>
      <c r="G29" s="65"/>
      <c r="H29" s="65"/>
      <c r="I29" s="66"/>
      <c r="J29" s="29"/>
      <c r="K29" s="29"/>
      <c r="L29" s="29"/>
    </row>
    <row r="30" spans="1:15" s="19" customFormat="1" ht="24.75" customHeight="1">
      <c r="A30" s="145" t="s">
        <v>28</v>
      </c>
      <c r="B30" s="146"/>
      <c r="C30" s="146"/>
      <c r="D30" s="146"/>
      <c r="E30" s="146"/>
      <c r="F30" s="146"/>
      <c r="G30" s="146"/>
      <c r="H30" s="146"/>
      <c r="I30" s="147"/>
      <c r="J30" s="20"/>
      <c r="K30" s="20"/>
      <c r="L30" s="20"/>
    </row>
    <row r="31" spans="1:15" s="23" customFormat="1" ht="23.25" customHeight="1">
      <c r="A31" s="152" t="s">
        <v>61</v>
      </c>
      <c r="B31" s="153"/>
      <c r="C31" s="135" t="s">
        <v>62</v>
      </c>
      <c r="D31" s="136"/>
      <c r="E31" s="139" t="s">
        <v>63</v>
      </c>
      <c r="F31" s="140"/>
      <c r="G31" s="139" t="s">
        <v>64</v>
      </c>
      <c r="H31" s="140"/>
      <c r="I31" s="21" t="s">
        <v>2</v>
      </c>
      <c r="J31" s="22"/>
      <c r="K31" s="22"/>
      <c r="L31" s="22"/>
    </row>
    <row r="32" spans="1:15" s="23" customFormat="1" ht="23.25" customHeight="1">
      <c r="A32" s="154"/>
      <c r="B32" s="155"/>
      <c r="C32" s="137"/>
      <c r="D32" s="138"/>
      <c r="E32" s="21" t="s">
        <v>65</v>
      </c>
      <c r="F32" s="21" t="s">
        <v>66</v>
      </c>
      <c r="G32" s="21" t="s">
        <v>65</v>
      </c>
      <c r="H32" s="21" t="s">
        <v>66</v>
      </c>
      <c r="I32" s="21" t="s">
        <v>65</v>
      </c>
      <c r="J32" s="22"/>
      <c r="K32" s="22"/>
      <c r="L32" s="22"/>
    </row>
    <row r="33" spans="1:9" s="29" customFormat="1" ht="15">
      <c r="A33" s="174">
        <v>4257</v>
      </c>
      <c r="B33" s="177" t="s">
        <v>29</v>
      </c>
      <c r="C33" s="67" t="s">
        <v>18</v>
      </c>
      <c r="D33" s="120" t="s">
        <v>19</v>
      </c>
      <c r="E33" s="68">
        <v>40769449</v>
      </c>
      <c r="F33" s="181">
        <v>273544</v>
      </c>
      <c r="G33" s="68">
        <v>148756412</v>
      </c>
      <c r="H33" s="181">
        <v>665204</v>
      </c>
      <c r="I33" s="68">
        <f>E33+G33</f>
        <v>189525861</v>
      </c>
    </row>
    <row r="34" spans="1:9" s="29" customFormat="1" ht="15" customHeight="1">
      <c r="A34" s="175"/>
      <c r="B34" s="177"/>
      <c r="C34" s="67" t="s">
        <v>20</v>
      </c>
      <c r="D34" s="69" t="s">
        <v>21</v>
      </c>
      <c r="E34" s="68">
        <v>1289692</v>
      </c>
      <c r="F34" s="182"/>
      <c r="G34" s="68">
        <v>2455982</v>
      </c>
      <c r="H34" s="182"/>
      <c r="I34" s="68">
        <f t="shared" ref="I34:I56" si="4">E34+G34</f>
        <v>3745674</v>
      </c>
    </row>
    <row r="35" spans="1:9" s="29" customFormat="1" ht="19.5" customHeight="1">
      <c r="A35" s="175"/>
      <c r="B35" s="178" t="s">
        <v>30</v>
      </c>
      <c r="C35" s="70" t="s">
        <v>18</v>
      </c>
      <c r="D35" s="71" t="s">
        <v>19</v>
      </c>
      <c r="E35" s="54">
        <v>833128</v>
      </c>
      <c r="F35" s="54">
        <v>950</v>
      </c>
      <c r="G35" s="54">
        <v>1530897</v>
      </c>
      <c r="H35" s="54">
        <v>2228</v>
      </c>
      <c r="I35" s="54">
        <f t="shared" si="4"/>
        <v>2364025</v>
      </c>
    </row>
    <row r="36" spans="1:9" s="29" customFormat="1" ht="15" hidden="1" customHeight="1">
      <c r="A36" s="175"/>
      <c r="B36" s="178"/>
      <c r="C36" s="70" t="s">
        <v>20</v>
      </c>
      <c r="D36" s="71" t="s">
        <v>21</v>
      </c>
      <c r="E36" s="54"/>
      <c r="F36" s="54"/>
      <c r="G36" s="54"/>
      <c r="H36" s="54"/>
      <c r="I36" s="54">
        <f t="shared" si="4"/>
        <v>0</v>
      </c>
    </row>
    <row r="37" spans="1:9" s="29" customFormat="1" ht="15" hidden="1">
      <c r="A37" s="175"/>
      <c r="B37" s="162" t="s">
        <v>31</v>
      </c>
      <c r="C37" s="67" t="s">
        <v>18</v>
      </c>
      <c r="D37" s="69" t="s">
        <v>19</v>
      </c>
      <c r="E37" s="68"/>
      <c r="F37" s="68"/>
      <c r="G37" s="68"/>
      <c r="H37" s="68"/>
      <c r="I37" s="68">
        <f t="shared" si="4"/>
        <v>0</v>
      </c>
    </row>
    <row r="38" spans="1:9" s="29" customFormat="1" ht="32.25" customHeight="1">
      <c r="A38" s="175"/>
      <c r="B38" s="163"/>
      <c r="C38" s="67" t="s">
        <v>20</v>
      </c>
      <c r="D38" s="69" t="s">
        <v>21</v>
      </c>
      <c r="E38" s="68">
        <v>0</v>
      </c>
      <c r="F38" s="68"/>
      <c r="G38" s="68">
        <v>966064</v>
      </c>
      <c r="H38" s="68">
        <v>8</v>
      </c>
      <c r="I38" s="68">
        <f t="shared" si="4"/>
        <v>966064</v>
      </c>
    </row>
    <row r="39" spans="1:9" s="36" customFormat="1" ht="15" hidden="1">
      <c r="A39" s="175"/>
      <c r="B39" s="162" t="s">
        <v>32</v>
      </c>
      <c r="C39" s="67" t="s">
        <v>18</v>
      </c>
      <c r="D39" s="69" t="s">
        <v>19</v>
      </c>
      <c r="E39" s="68"/>
      <c r="F39" s="68"/>
      <c r="G39" s="68"/>
      <c r="H39" s="68"/>
      <c r="I39" s="68">
        <f t="shared" si="4"/>
        <v>0</v>
      </c>
    </row>
    <row r="40" spans="1:9" s="36" customFormat="1" ht="15" hidden="1" customHeight="1">
      <c r="A40" s="175"/>
      <c r="B40" s="177"/>
      <c r="C40" s="67" t="s">
        <v>20</v>
      </c>
      <c r="D40" s="69" t="s">
        <v>21</v>
      </c>
      <c r="E40" s="68"/>
      <c r="F40" s="68"/>
      <c r="G40" s="68"/>
      <c r="H40" s="68"/>
      <c r="I40" s="68">
        <f t="shared" si="4"/>
        <v>0</v>
      </c>
    </row>
    <row r="41" spans="1:9" s="29" customFormat="1" ht="15" hidden="1" customHeight="1">
      <c r="A41" s="175"/>
      <c r="B41" s="162" t="s">
        <v>33</v>
      </c>
      <c r="C41" s="67" t="s">
        <v>18</v>
      </c>
      <c r="D41" s="69" t="s">
        <v>19</v>
      </c>
      <c r="E41" s="68"/>
      <c r="F41" s="68"/>
      <c r="G41" s="68"/>
      <c r="H41" s="68"/>
      <c r="I41" s="68">
        <f t="shared" si="4"/>
        <v>0</v>
      </c>
    </row>
    <row r="42" spans="1:9" s="29" customFormat="1" ht="15.75" hidden="1" customHeight="1">
      <c r="A42" s="175"/>
      <c r="B42" s="163"/>
      <c r="C42" s="67" t="s">
        <v>20</v>
      </c>
      <c r="D42" s="69" t="s">
        <v>21</v>
      </c>
      <c r="E42" s="68"/>
      <c r="F42" s="68"/>
      <c r="G42" s="68"/>
      <c r="H42" s="68"/>
      <c r="I42" s="68">
        <f t="shared" si="4"/>
        <v>0</v>
      </c>
    </row>
    <row r="43" spans="1:9" s="29" customFormat="1" ht="15" hidden="1" customHeight="1">
      <c r="A43" s="175"/>
      <c r="B43" s="158" t="s">
        <v>34</v>
      </c>
      <c r="C43" s="67" t="s">
        <v>18</v>
      </c>
      <c r="D43" s="69" t="s">
        <v>19</v>
      </c>
      <c r="E43" s="68"/>
      <c r="F43" s="68"/>
      <c r="G43" s="68"/>
      <c r="H43" s="68"/>
      <c r="I43" s="68">
        <f t="shared" si="4"/>
        <v>0</v>
      </c>
    </row>
    <row r="44" spans="1:9" s="29" customFormat="1" ht="15" hidden="1" customHeight="1">
      <c r="A44" s="175"/>
      <c r="B44" s="158"/>
      <c r="C44" s="67" t="s">
        <v>20</v>
      </c>
      <c r="D44" s="69" t="s">
        <v>21</v>
      </c>
      <c r="E44" s="68"/>
      <c r="F44" s="68"/>
      <c r="G44" s="68"/>
      <c r="H44" s="68"/>
      <c r="I44" s="68">
        <f t="shared" si="4"/>
        <v>0</v>
      </c>
    </row>
    <row r="45" spans="1:9" s="29" customFormat="1" ht="15" customHeight="1">
      <c r="A45" s="175"/>
      <c r="B45" s="156" t="s">
        <v>35</v>
      </c>
      <c r="C45" s="70" t="s">
        <v>18</v>
      </c>
      <c r="D45" s="71" t="s">
        <v>19</v>
      </c>
      <c r="E45" s="54">
        <v>500000</v>
      </c>
      <c r="F45" s="133">
        <v>99</v>
      </c>
      <c r="G45" s="54">
        <v>0</v>
      </c>
      <c r="H45" s="54"/>
      <c r="I45" s="54">
        <f t="shared" si="4"/>
        <v>500000</v>
      </c>
    </row>
    <row r="46" spans="1:9" s="29" customFormat="1" ht="15">
      <c r="A46" s="175"/>
      <c r="B46" s="157"/>
      <c r="C46" s="70" t="s">
        <v>20</v>
      </c>
      <c r="D46" s="71" t="s">
        <v>21</v>
      </c>
      <c r="E46" s="54">
        <v>2521233</v>
      </c>
      <c r="F46" s="134"/>
      <c r="G46" s="54">
        <v>6931695</v>
      </c>
      <c r="H46" s="54"/>
      <c r="I46" s="54">
        <f t="shared" si="4"/>
        <v>9452928</v>
      </c>
    </row>
    <row r="47" spans="1:9" s="29" customFormat="1" ht="32.25" customHeight="1">
      <c r="A47" s="175"/>
      <c r="B47" s="158" t="s">
        <v>37</v>
      </c>
      <c r="C47" s="67" t="s">
        <v>18</v>
      </c>
      <c r="D47" s="69" t="s">
        <v>19</v>
      </c>
      <c r="E47" s="68">
        <v>549122</v>
      </c>
      <c r="F47" s="68">
        <v>391</v>
      </c>
      <c r="G47" s="68">
        <v>0</v>
      </c>
      <c r="H47" s="68"/>
      <c r="I47" s="68">
        <f t="shared" si="4"/>
        <v>549122</v>
      </c>
    </row>
    <row r="48" spans="1:9" s="29" customFormat="1" ht="15" hidden="1" customHeight="1">
      <c r="A48" s="175"/>
      <c r="B48" s="158"/>
      <c r="C48" s="67" t="s">
        <v>20</v>
      </c>
      <c r="D48" s="69" t="s">
        <v>21</v>
      </c>
      <c r="E48" s="68"/>
      <c r="F48" s="68"/>
      <c r="G48" s="68"/>
      <c r="H48" s="68"/>
      <c r="I48" s="68">
        <f t="shared" si="4"/>
        <v>0</v>
      </c>
    </row>
    <row r="49" spans="1:238" s="116" customFormat="1" ht="15" customHeight="1">
      <c r="A49" s="175"/>
      <c r="B49" s="172" t="s">
        <v>36</v>
      </c>
      <c r="C49" s="70" t="s">
        <v>18</v>
      </c>
      <c r="D49" s="72" t="s">
        <v>19</v>
      </c>
      <c r="E49" s="73">
        <v>3765421</v>
      </c>
      <c r="F49" s="179">
        <v>99</v>
      </c>
      <c r="G49" s="73">
        <v>4526419</v>
      </c>
      <c r="H49" s="73">
        <v>121</v>
      </c>
      <c r="I49" s="54">
        <f t="shared" si="4"/>
        <v>8291840</v>
      </c>
    </row>
    <row r="50" spans="1:238" s="116" customFormat="1" ht="15">
      <c r="A50" s="176"/>
      <c r="B50" s="173"/>
      <c r="C50" s="70" t="s">
        <v>20</v>
      </c>
      <c r="D50" s="72" t="s">
        <v>21</v>
      </c>
      <c r="E50" s="73">
        <v>1006896</v>
      </c>
      <c r="F50" s="180"/>
      <c r="G50" s="73">
        <v>0</v>
      </c>
      <c r="H50" s="73"/>
      <c r="I50" s="54">
        <f t="shared" si="4"/>
        <v>1006896</v>
      </c>
    </row>
    <row r="51" spans="1:238" s="116" customFormat="1" ht="28.5">
      <c r="A51" s="124" t="s">
        <v>79</v>
      </c>
      <c r="B51" s="125" t="s">
        <v>80</v>
      </c>
      <c r="C51" s="70"/>
      <c r="D51" s="72" t="s">
        <v>19</v>
      </c>
      <c r="E51" s="73">
        <v>52533</v>
      </c>
      <c r="F51" s="123"/>
      <c r="G51" s="73"/>
      <c r="H51" s="126"/>
      <c r="I51" s="54">
        <f t="shared" si="4"/>
        <v>52533</v>
      </c>
    </row>
    <row r="52" spans="1:238" s="29" customFormat="1" ht="15" customHeight="1">
      <c r="A52" s="159">
        <v>2549</v>
      </c>
      <c r="B52" s="162" t="s">
        <v>38</v>
      </c>
      <c r="C52" s="67" t="s">
        <v>18</v>
      </c>
      <c r="D52" s="69" t="s">
        <v>19</v>
      </c>
      <c r="E52" s="68">
        <v>9350</v>
      </c>
      <c r="F52" s="68">
        <v>1</v>
      </c>
      <c r="G52" s="68">
        <v>49300</v>
      </c>
      <c r="H52" s="181">
        <v>72</v>
      </c>
      <c r="I52" s="68">
        <f t="shared" si="4"/>
        <v>58650</v>
      </c>
    </row>
    <row r="53" spans="1:238" s="29" customFormat="1" ht="15" customHeight="1">
      <c r="A53" s="160"/>
      <c r="B53" s="163"/>
      <c r="C53" s="67" t="s">
        <v>20</v>
      </c>
      <c r="D53" s="69" t="s">
        <v>21</v>
      </c>
      <c r="E53" s="68">
        <v>0</v>
      </c>
      <c r="F53" s="68"/>
      <c r="G53" s="68">
        <v>20160</v>
      </c>
      <c r="H53" s="182"/>
      <c r="I53" s="68">
        <f t="shared" si="4"/>
        <v>20160</v>
      </c>
    </row>
    <row r="54" spans="1:238" s="29" customFormat="1" ht="15" customHeight="1">
      <c r="A54" s="160"/>
      <c r="B54" s="156" t="s">
        <v>39</v>
      </c>
      <c r="C54" s="70" t="s">
        <v>18</v>
      </c>
      <c r="D54" s="71" t="s">
        <v>19</v>
      </c>
      <c r="E54" s="54">
        <v>425000</v>
      </c>
      <c r="F54" s="54">
        <v>1924</v>
      </c>
      <c r="G54" s="54">
        <v>0</v>
      </c>
      <c r="H54" s="54"/>
      <c r="I54" s="54">
        <f t="shared" si="4"/>
        <v>425000</v>
      </c>
    </row>
    <row r="55" spans="1:238" s="29" customFormat="1" ht="15" hidden="1" customHeight="1">
      <c r="A55" s="161"/>
      <c r="B55" s="157"/>
      <c r="C55" s="70" t="s">
        <v>20</v>
      </c>
      <c r="D55" s="71" t="s">
        <v>21</v>
      </c>
      <c r="E55" s="54"/>
      <c r="F55" s="54"/>
      <c r="G55" s="54"/>
      <c r="H55" s="54"/>
      <c r="I55" s="54">
        <f t="shared" si="4"/>
        <v>0</v>
      </c>
    </row>
    <row r="56" spans="1:238" s="29" customFormat="1" ht="15" customHeight="1">
      <c r="A56" s="74">
        <v>4224</v>
      </c>
      <c r="B56" s="75" t="s">
        <v>40</v>
      </c>
      <c r="C56" s="67" t="s">
        <v>18</v>
      </c>
      <c r="D56" s="69" t="s">
        <v>19</v>
      </c>
      <c r="E56" s="68">
        <v>15000</v>
      </c>
      <c r="F56" s="68">
        <v>55</v>
      </c>
      <c r="G56" s="68">
        <v>31243987</v>
      </c>
      <c r="H56" s="68">
        <v>131775</v>
      </c>
      <c r="I56" s="68">
        <f t="shared" si="4"/>
        <v>31258987</v>
      </c>
    </row>
    <row r="57" spans="1:238" s="30" customFormat="1" ht="15" customHeight="1">
      <c r="A57" s="141" t="s">
        <v>41</v>
      </c>
      <c r="B57" s="142"/>
      <c r="C57" s="142"/>
      <c r="D57" s="143"/>
      <c r="E57" s="45">
        <f>SUM(E33:E56)</f>
        <v>51736824</v>
      </c>
      <c r="F57" s="114"/>
      <c r="G57" s="45">
        <f>SUM(G33:G56)</f>
        <v>196480916</v>
      </c>
      <c r="H57" s="114"/>
      <c r="I57" s="45">
        <f>SUM(I33:I56)</f>
        <v>248217740</v>
      </c>
      <c r="J57" s="36"/>
      <c r="K57" s="36"/>
      <c r="L57" s="36"/>
      <c r="M57" s="37"/>
      <c r="N57" s="37"/>
      <c r="O57" s="37"/>
    </row>
    <row r="58" spans="1:238" s="19" customFormat="1" ht="24.75" customHeight="1">
      <c r="A58" s="144"/>
      <c r="B58" s="144"/>
      <c r="C58" s="144"/>
      <c r="D58" s="144"/>
      <c r="E58" s="144"/>
      <c r="F58" s="144"/>
      <c r="G58" s="144"/>
      <c r="H58" s="144"/>
      <c r="I58" s="144"/>
      <c r="J58" s="20"/>
      <c r="K58" s="20"/>
      <c r="L58" s="20"/>
    </row>
    <row r="59" spans="1:238" s="19" customFormat="1" ht="24.75" customHeight="1">
      <c r="A59" s="145" t="s">
        <v>42</v>
      </c>
      <c r="B59" s="146"/>
      <c r="C59" s="146"/>
      <c r="D59" s="146"/>
      <c r="E59" s="146"/>
      <c r="F59" s="146"/>
      <c r="G59" s="146"/>
      <c r="H59" s="146"/>
      <c r="I59" s="147"/>
      <c r="J59" s="20"/>
      <c r="K59" s="20"/>
      <c r="L59" s="20"/>
    </row>
    <row r="60" spans="1:238" s="23" customFormat="1" ht="23.25" customHeight="1">
      <c r="A60" s="152" t="s">
        <v>61</v>
      </c>
      <c r="B60" s="153"/>
      <c r="C60" s="135" t="s">
        <v>62</v>
      </c>
      <c r="D60" s="136"/>
      <c r="E60" s="139" t="s">
        <v>63</v>
      </c>
      <c r="F60" s="140"/>
      <c r="G60" s="139" t="s">
        <v>64</v>
      </c>
      <c r="H60" s="140"/>
      <c r="I60" s="21" t="s">
        <v>2</v>
      </c>
      <c r="J60" s="22"/>
      <c r="K60" s="22"/>
      <c r="L60" s="22"/>
    </row>
    <row r="61" spans="1:238" s="23" customFormat="1" ht="23.25" customHeight="1">
      <c r="A61" s="154"/>
      <c r="B61" s="155"/>
      <c r="C61" s="137"/>
      <c r="D61" s="138"/>
      <c r="E61" s="21" t="s">
        <v>65</v>
      </c>
      <c r="F61" s="21" t="s">
        <v>66</v>
      </c>
      <c r="G61" s="21" t="s">
        <v>65</v>
      </c>
      <c r="H61" s="21" t="s">
        <v>66</v>
      </c>
      <c r="I61" s="21" t="s">
        <v>65</v>
      </c>
      <c r="J61" s="22"/>
      <c r="K61" s="22"/>
      <c r="L61" s="22"/>
    </row>
    <row r="62" spans="1:238" s="80" customFormat="1">
      <c r="A62" s="148" t="s">
        <v>43</v>
      </c>
      <c r="B62" s="150" t="s">
        <v>44</v>
      </c>
      <c r="C62" s="85" t="s">
        <v>18</v>
      </c>
      <c r="D62" s="78" t="s">
        <v>19</v>
      </c>
      <c r="E62" s="54">
        <v>52523</v>
      </c>
      <c r="F62" s="133">
        <v>2</v>
      </c>
      <c r="G62" s="54">
        <v>0</v>
      </c>
      <c r="H62" s="54"/>
      <c r="I62" s="54">
        <f t="shared" ref="I62" si="5">E62+G62</f>
        <v>52523</v>
      </c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  <c r="AA62" s="79"/>
      <c r="AB62" s="79"/>
      <c r="AC62" s="79"/>
      <c r="AD62" s="79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79"/>
      <c r="CA62" s="79"/>
      <c r="CB62" s="79"/>
      <c r="CC62" s="79"/>
      <c r="CD62" s="79"/>
      <c r="CE62" s="79"/>
      <c r="CF62" s="79"/>
      <c r="CG62" s="79"/>
      <c r="CH62" s="79"/>
      <c r="CI62" s="79"/>
      <c r="CJ62" s="79"/>
      <c r="CK62" s="79"/>
      <c r="CL62" s="79"/>
      <c r="CM62" s="79"/>
      <c r="CN62" s="79"/>
      <c r="CO62" s="79"/>
      <c r="CP62" s="79"/>
      <c r="CQ62" s="79"/>
      <c r="CR62" s="79"/>
      <c r="CS62" s="79"/>
      <c r="CT62" s="79"/>
      <c r="CU62" s="79"/>
      <c r="CV62" s="79"/>
      <c r="CW62" s="79"/>
      <c r="CX62" s="79"/>
      <c r="CY62" s="79"/>
      <c r="CZ62" s="79"/>
      <c r="DA62" s="79"/>
      <c r="DB62" s="79"/>
      <c r="DC62" s="79"/>
      <c r="DD62" s="79"/>
      <c r="DE62" s="79"/>
      <c r="DF62" s="79"/>
      <c r="DG62" s="79"/>
      <c r="DH62" s="79"/>
      <c r="DI62" s="79"/>
      <c r="DJ62" s="79"/>
      <c r="DK62" s="79"/>
      <c r="DL62" s="79"/>
      <c r="DM62" s="7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79"/>
      <c r="EF62" s="79"/>
      <c r="EG62" s="79"/>
      <c r="EH62" s="79"/>
      <c r="EI62" s="79"/>
      <c r="EJ62" s="79"/>
      <c r="EK62" s="79"/>
      <c r="EL62" s="79"/>
      <c r="EM62" s="79"/>
      <c r="EN62" s="79"/>
      <c r="EO62" s="79"/>
      <c r="EP62" s="79"/>
      <c r="EQ62" s="79"/>
      <c r="ER62" s="79"/>
      <c r="ES62" s="79"/>
      <c r="ET62" s="79"/>
      <c r="EU62" s="79"/>
      <c r="EV62" s="79"/>
      <c r="EW62" s="79"/>
      <c r="EX62" s="79"/>
      <c r="EY62" s="79"/>
      <c r="EZ62" s="79"/>
      <c r="FA62" s="79"/>
      <c r="FB62" s="79"/>
      <c r="FC62" s="79"/>
      <c r="FD62" s="79"/>
      <c r="FE62" s="79"/>
      <c r="FF62" s="79"/>
      <c r="FG62" s="79"/>
      <c r="FH62" s="79"/>
      <c r="FI62" s="79"/>
      <c r="FJ62" s="79"/>
      <c r="FK62" s="79"/>
      <c r="FL62" s="79"/>
      <c r="FM62" s="79"/>
      <c r="FN62" s="79"/>
      <c r="FO62" s="79"/>
      <c r="FP62" s="79"/>
      <c r="FQ62" s="79"/>
      <c r="FR62" s="79"/>
      <c r="FS62" s="79"/>
      <c r="FT62" s="79"/>
      <c r="FU62" s="79"/>
      <c r="FV62" s="79"/>
      <c r="FW62" s="79"/>
      <c r="FX62" s="79"/>
      <c r="FY62" s="79"/>
      <c r="FZ62" s="79"/>
      <c r="GA62" s="79"/>
      <c r="GB62" s="79"/>
      <c r="GC62" s="79"/>
      <c r="GD62" s="79"/>
      <c r="GE62" s="79"/>
      <c r="GF62" s="79"/>
      <c r="GG62" s="79"/>
      <c r="GH62" s="79"/>
      <c r="GI62" s="79"/>
      <c r="GJ62" s="79"/>
      <c r="GK62" s="79"/>
      <c r="GL62" s="79"/>
      <c r="GM62" s="79"/>
      <c r="GN62" s="79"/>
      <c r="GO62" s="79"/>
      <c r="GP62" s="79"/>
      <c r="GQ62" s="79"/>
      <c r="GR62" s="79"/>
      <c r="GS62" s="79"/>
      <c r="GT62" s="79"/>
      <c r="GU62" s="79"/>
      <c r="GV62" s="79"/>
      <c r="GW62" s="79"/>
      <c r="GX62" s="79"/>
      <c r="GY62" s="79"/>
      <c r="GZ62" s="79"/>
      <c r="HA62" s="79"/>
      <c r="HB62" s="79"/>
      <c r="HC62" s="79"/>
      <c r="HD62" s="79"/>
      <c r="HE62" s="79"/>
      <c r="HF62" s="79"/>
      <c r="HG62" s="79"/>
      <c r="HH62" s="79"/>
      <c r="HI62" s="79"/>
      <c r="HJ62" s="79"/>
      <c r="HK62" s="79"/>
      <c r="HL62" s="79"/>
      <c r="HM62" s="79"/>
      <c r="HN62" s="79"/>
      <c r="HO62" s="79"/>
      <c r="HP62" s="79"/>
      <c r="HQ62" s="79"/>
      <c r="HR62" s="79"/>
      <c r="HS62" s="79"/>
      <c r="HT62" s="79"/>
      <c r="HU62" s="79"/>
      <c r="HV62" s="79"/>
      <c r="HW62" s="79"/>
      <c r="HX62" s="79"/>
      <c r="HY62" s="79"/>
      <c r="HZ62" s="79"/>
      <c r="IA62" s="79"/>
      <c r="IB62" s="79"/>
      <c r="IC62" s="79"/>
      <c r="ID62" s="79"/>
    </row>
    <row r="63" spans="1:238" s="80" customFormat="1">
      <c r="A63" s="149"/>
      <c r="B63" s="151"/>
      <c r="C63" s="85" t="s">
        <v>20</v>
      </c>
      <c r="D63" s="78" t="s">
        <v>21</v>
      </c>
      <c r="E63" s="54">
        <v>51904</v>
      </c>
      <c r="F63" s="134"/>
      <c r="G63" s="54">
        <v>0</v>
      </c>
      <c r="H63" s="54"/>
      <c r="I63" s="54">
        <f t="shared" ref="I63:I73" si="6">E63+G63</f>
        <v>51904</v>
      </c>
      <c r="J63" s="79"/>
      <c r="K63" s="79"/>
      <c r="L63" s="79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  <c r="AA63" s="79"/>
      <c r="AB63" s="79"/>
      <c r="AC63" s="79"/>
      <c r="AD63" s="79"/>
      <c r="AE63" s="79"/>
      <c r="AF63" s="79"/>
      <c r="AG63" s="79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  <c r="AW63" s="79"/>
      <c r="AX63" s="79"/>
      <c r="AY63" s="79"/>
      <c r="AZ63" s="79"/>
      <c r="BA63" s="79"/>
      <c r="BB63" s="79"/>
      <c r="BC63" s="79"/>
      <c r="BD63" s="79"/>
      <c r="BE63" s="79"/>
      <c r="BF63" s="79"/>
      <c r="BG63" s="79"/>
      <c r="BH63" s="79"/>
      <c r="BI63" s="79"/>
      <c r="BJ63" s="79"/>
      <c r="BK63" s="79"/>
      <c r="BL63" s="79"/>
      <c r="BM63" s="79"/>
      <c r="BN63" s="79"/>
      <c r="BO63" s="79"/>
      <c r="BP63" s="79"/>
      <c r="BQ63" s="79"/>
      <c r="BR63" s="79"/>
      <c r="BS63" s="79"/>
      <c r="BT63" s="79"/>
      <c r="BU63" s="79"/>
      <c r="BV63" s="79"/>
      <c r="BW63" s="79"/>
      <c r="BX63" s="79"/>
      <c r="BY63" s="79"/>
      <c r="BZ63" s="79"/>
      <c r="CA63" s="79"/>
      <c r="CB63" s="79"/>
      <c r="CC63" s="79"/>
      <c r="CD63" s="79"/>
      <c r="CE63" s="79"/>
      <c r="CF63" s="79"/>
      <c r="CG63" s="79"/>
      <c r="CH63" s="79"/>
      <c r="CI63" s="79"/>
      <c r="CJ63" s="79"/>
      <c r="CK63" s="79"/>
      <c r="CL63" s="79"/>
      <c r="CM63" s="79"/>
      <c r="CN63" s="79"/>
      <c r="CO63" s="79"/>
      <c r="CP63" s="79"/>
      <c r="CQ63" s="79"/>
      <c r="CR63" s="79"/>
      <c r="CS63" s="79"/>
      <c r="CT63" s="79"/>
      <c r="CU63" s="79"/>
      <c r="CV63" s="79"/>
      <c r="CW63" s="79"/>
      <c r="CX63" s="79"/>
      <c r="CY63" s="79"/>
      <c r="CZ63" s="79"/>
      <c r="DA63" s="79"/>
      <c r="DB63" s="79"/>
      <c r="DC63" s="79"/>
      <c r="DD63" s="79"/>
      <c r="DE63" s="79"/>
      <c r="DF63" s="79"/>
      <c r="DG63" s="79"/>
      <c r="DH63" s="79"/>
      <c r="DI63" s="79"/>
      <c r="DJ63" s="79"/>
      <c r="DK63" s="79"/>
      <c r="DL63" s="79"/>
      <c r="DM63" s="7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79"/>
      <c r="EF63" s="79"/>
      <c r="EG63" s="79"/>
      <c r="EH63" s="79"/>
      <c r="EI63" s="79"/>
      <c r="EJ63" s="79"/>
      <c r="EK63" s="79"/>
      <c r="EL63" s="79"/>
      <c r="EM63" s="79"/>
      <c r="EN63" s="79"/>
      <c r="EO63" s="79"/>
      <c r="EP63" s="79"/>
      <c r="EQ63" s="79"/>
      <c r="ER63" s="79"/>
      <c r="ES63" s="79"/>
      <c r="ET63" s="79"/>
      <c r="EU63" s="79"/>
      <c r="EV63" s="79"/>
      <c r="EW63" s="79"/>
      <c r="EX63" s="79"/>
      <c r="EY63" s="79"/>
      <c r="EZ63" s="79"/>
      <c r="FA63" s="79"/>
      <c r="FB63" s="79"/>
      <c r="FC63" s="79"/>
      <c r="FD63" s="79"/>
      <c r="FE63" s="79"/>
      <c r="FF63" s="79"/>
      <c r="FG63" s="79"/>
      <c r="FH63" s="79"/>
      <c r="FI63" s="79"/>
      <c r="FJ63" s="79"/>
      <c r="FK63" s="79"/>
      <c r="FL63" s="79"/>
      <c r="FM63" s="79"/>
      <c r="FN63" s="79"/>
      <c r="FO63" s="79"/>
      <c r="FP63" s="79"/>
      <c r="FQ63" s="79"/>
      <c r="FR63" s="79"/>
      <c r="FS63" s="79"/>
      <c r="FT63" s="79"/>
      <c r="FU63" s="79"/>
      <c r="FV63" s="79"/>
      <c r="FW63" s="79"/>
      <c r="FX63" s="79"/>
      <c r="FY63" s="79"/>
      <c r="FZ63" s="79"/>
      <c r="GA63" s="79"/>
      <c r="GB63" s="79"/>
      <c r="GC63" s="79"/>
      <c r="GD63" s="79"/>
      <c r="GE63" s="79"/>
      <c r="GF63" s="79"/>
      <c r="GG63" s="79"/>
      <c r="GH63" s="79"/>
      <c r="GI63" s="79"/>
      <c r="GJ63" s="79"/>
      <c r="GK63" s="79"/>
      <c r="GL63" s="79"/>
      <c r="GM63" s="79"/>
      <c r="GN63" s="79"/>
      <c r="GO63" s="79"/>
      <c r="GP63" s="79"/>
      <c r="GQ63" s="79"/>
      <c r="GR63" s="79"/>
      <c r="GS63" s="79"/>
      <c r="GT63" s="79"/>
      <c r="GU63" s="79"/>
      <c r="GV63" s="79"/>
      <c r="GW63" s="79"/>
      <c r="GX63" s="79"/>
      <c r="GY63" s="79"/>
      <c r="GZ63" s="79"/>
      <c r="HA63" s="79"/>
      <c r="HB63" s="79"/>
      <c r="HC63" s="79"/>
      <c r="HD63" s="79"/>
      <c r="HE63" s="79"/>
      <c r="HF63" s="79"/>
      <c r="HG63" s="79"/>
      <c r="HH63" s="79"/>
      <c r="HI63" s="79"/>
      <c r="HJ63" s="79"/>
      <c r="HK63" s="79"/>
      <c r="HL63" s="79"/>
      <c r="HM63" s="79"/>
      <c r="HN63" s="79"/>
      <c r="HO63" s="79"/>
      <c r="HP63" s="79"/>
      <c r="HQ63" s="79"/>
      <c r="HR63" s="79"/>
      <c r="HS63" s="79"/>
      <c r="HT63" s="79"/>
      <c r="HU63" s="79"/>
      <c r="HV63" s="79"/>
      <c r="HW63" s="79"/>
      <c r="HX63" s="79"/>
      <c r="HY63" s="79"/>
      <c r="HZ63" s="79"/>
      <c r="IA63" s="79"/>
      <c r="IB63" s="79"/>
      <c r="IC63" s="79"/>
      <c r="ID63" s="79"/>
    </row>
    <row r="64" spans="1:238" s="80" customFormat="1" ht="30.75" customHeight="1">
      <c r="A64" s="88" t="s">
        <v>45</v>
      </c>
      <c r="B64" s="119" t="s">
        <v>46</v>
      </c>
      <c r="C64" s="90" t="s">
        <v>20</v>
      </c>
      <c r="D64" s="91" t="s">
        <v>21</v>
      </c>
      <c r="E64" s="68">
        <v>3360000</v>
      </c>
      <c r="F64" s="68">
        <v>7</v>
      </c>
      <c r="G64" s="68">
        <v>0</v>
      </c>
      <c r="H64" s="68"/>
      <c r="I64" s="68">
        <f t="shared" ref="I64:I65" si="7">E64+G64</f>
        <v>3360000</v>
      </c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  <c r="AW64" s="79"/>
      <c r="AX64" s="79"/>
      <c r="AY64" s="79"/>
      <c r="AZ64" s="79"/>
      <c r="BA64" s="79"/>
      <c r="BB64" s="79"/>
      <c r="BC64" s="79"/>
      <c r="BD64" s="79"/>
      <c r="BE64" s="79"/>
      <c r="BF64" s="79"/>
      <c r="BG64" s="79"/>
      <c r="BH64" s="79"/>
      <c r="BI64" s="79"/>
      <c r="BJ64" s="79"/>
      <c r="BK64" s="79"/>
      <c r="BL64" s="79"/>
      <c r="BM64" s="79"/>
      <c r="BN64" s="79"/>
      <c r="BO64" s="79"/>
      <c r="BP64" s="79"/>
      <c r="BQ64" s="79"/>
      <c r="BR64" s="79"/>
      <c r="BS64" s="79"/>
      <c r="BT64" s="79"/>
      <c r="BU64" s="79"/>
      <c r="BV64" s="79"/>
      <c r="BW64" s="79"/>
      <c r="BX64" s="79"/>
      <c r="BY64" s="79"/>
      <c r="BZ64" s="79"/>
      <c r="CA64" s="79"/>
      <c r="CB64" s="79"/>
      <c r="CC64" s="79"/>
      <c r="CD64" s="79"/>
      <c r="CE64" s="79"/>
      <c r="CF64" s="79"/>
      <c r="CG64" s="79"/>
      <c r="CH64" s="79"/>
      <c r="CI64" s="79"/>
      <c r="CJ64" s="79"/>
      <c r="CK64" s="79"/>
      <c r="CL64" s="79"/>
      <c r="CM64" s="79"/>
      <c r="CN64" s="79"/>
      <c r="CO64" s="79"/>
      <c r="CP64" s="79"/>
      <c r="CQ64" s="79"/>
      <c r="CR64" s="79"/>
      <c r="CS64" s="79"/>
      <c r="CT64" s="79"/>
      <c r="CU64" s="79"/>
      <c r="CV64" s="79"/>
      <c r="CW64" s="79"/>
      <c r="CX64" s="79"/>
      <c r="CY64" s="79"/>
      <c r="CZ64" s="79"/>
      <c r="DA64" s="79"/>
      <c r="DB64" s="79"/>
      <c r="DC64" s="79"/>
      <c r="DD64" s="79"/>
      <c r="DE64" s="79"/>
      <c r="DF64" s="79"/>
      <c r="DG64" s="79"/>
      <c r="DH64" s="79"/>
      <c r="DI64" s="79"/>
      <c r="DJ64" s="79"/>
      <c r="DK64" s="79"/>
      <c r="DL64" s="79"/>
      <c r="DM64" s="79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79"/>
      <c r="EF64" s="79"/>
      <c r="EG64" s="79"/>
      <c r="EH64" s="79"/>
      <c r="EI64" s="79"/>
      <c r="EJ64" s="79"/>
      <c r="EK64" s="79"/>
      <c r="EL64" s="79"/>
      <c r="EM64" s="79"/>
      <c r="EN64" s="79"/>
      <c r="EO64" s="79"/>
      <c r="EP64" s="79"/>
      <c r="EQ64" s="79"/>
      <c r="ER64" s="79"/>
      <c r="ES64" s="79"/>
      <c r="ET64" s="79"/>
      <c r="EU64" s="79"/>
      <c r="EV64" s="79"/>
      <c r="EW64" s="79"/>
      <c r="EX64" s="79"/>
      <c r="EY64" s="79"/>
      <c r="EZ64" s="79"/>
      <c r="FA64" s="79"/>
      <c r="FB64" s="79"/>
      <c r="FC64" s="79"/>
      <c r="FD64" s="79"/>
      <c r="FE64" s="79"/>
      <c r="FF64" s="79"/>
      <c r="FG64" s="79"/>
      <c r="FH64" s="79"/>
      <c r="FI64" s="79"/>
      <c r="FJ64" s="79"/>
      <c r="FK64" s="79"/>
      <c r="FL64" s="79"/>
      <c r="FM64" s="79"/>
      <c r="FN64" s="79"/>
      <c r="FO64" s="79"/>
      <c r="FP64" s="79"/>
      <c r="FQ64" s="79"/>
      <c r="FR64" s="79"/>
      <c r="FS64" s="79"/>
      <c r="FT64" s="79"/>
      <c r="FU64" s="79"/>
      <c r="FV64" s="79"/>
      <c r="FW64" s="79"/>
      <c r="FX64" s="79"/>
      <c r="FY64" s="79"/>
      <c r="FZ64" s="79"/>
      <c r="GA64" s="79"/>
      <c r="GB64" s="79"/>
      <c r="GC64" s="79"/>
      <c r="GD64" s="79"/>
      <c r="GE64" s="79"/>
      <c r="GF64" s="79"/>
      <c r="GG64" s="79"/>
      <c r="GH64" s="79"/>
      <c r="GI64" s="79"/>
      <c r="GJ64" s="79"/>
      <c r="GK64" s="79"/>
      <c r="GL64" s="79"/>
      <c r="GM64" s="79"/>
      <c r="GN64" s="79"/>
      <c r="GO64" s="79"/>
      <c r="GP64" s="79"/>
      <c r="GQ64" s="79"/>
      <c r="GR64" s="79"/>
      <c r="GS64" s="79"/>
      <c r="GT64" s="79"/>
      <c r="GU64" s="79"/>
      <c r="GV64" s="79"/>
      <c r="GW64" s="79"/>
      <c r="GX64" s="79"/>
      <c r="GY64" s="79"/>
      <c r="GZ64" s="79"/>
      <c r="HA64" s="79"/>
      <c r="HB64" s="79"/>
      <c r="HC64" s="79"/>
      <c r="HD64" s="79"/>
      <c r="HE64" s="79"/>
      <c r="HF64" s="79"/>
      <c r="HG64" s="79"/>
      <c r="HH64" s="79"/>
      <c r="HI64" s="79"/>
      <c r="HJ64" s="79"/>
      <c r="HK64" s="79"/>
      <c r="HL64" s="79"/>
      <c r="HM64" s="79"/>
      <c r="HN64" s="79"/>
      <c r="HO64" s="79"/>
      <c r="HP64" s="79"/>
      <c r="HQ64" s="79"/>
      <c r="HR64" s="79"/>
      <c r="HS64" s="79"/>
      <c r="HT64" s="79"/>
      <c r="HU64" s="79"/>
      <c r="HV64" s="79"/>
      <c r="HW64" s="79"/>
      <c r="HX64" s="79"/>
      <c r="HY64" s="79"/>
      <c r="HZ64" s="79"/>
      <c r="IA64" s="79"/>
      <c r="IB64" s="79"/>
      <c r="IC64" s="79"/>
      <c r="ID64" s="79"/>
    </row>
    <row r="65" spans="1:238" s="80" customFormat="1" ht="33" customHeight="1">
      <c r="A65" s="76" t="s">
        <v>71</v>
      </c>
      <c r="B65" s="87" t="s">
        <v>75</v>
      </c>
      <c r="C65" s="85" t="s">
        <v>57</v>
      </c>
      <c r="D65" s="78" t="s">
        <v>58</v>
      </c>
      <c r="E65" s="54">
        <v>13100000</v>
      </c>
      <c r="F65" s="54">
        <v>2</v>
      </c>
      <c r="G65" s="54">
        <v>0</v>
      </c>
      <c r="H65" s="54"/>
      <c r="I65" s="54">
        <f t="shared" si="7"/>
        <v>13100000</v>
      </c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  <c r="AA65" s="79"/>
      <c r="AB65" s="79"/>
      <c r="AC65" s="79"/>
      <c r="AD65" s="79"/>
      <c r="AE65" s="79"/>
      <c r="AF65" s="79"/>
      <c r="AG65" s="79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  <c r="AW65" s="79"/>
      <c r="AX65" s="79"/>
      <c r="AY65" s="79"/>
      <c r="AZ65" s="79"/>
      <c r="BA65" s="79"/>
      <c r="BB65" s="79"/>
      <c r="BC65" s="79"/>
      <c r="BD65" s="79"/>
      <c r="BE65" s="79"/>
      <c r="BF65" s="79"/>
      <c r="BG65" s="79"/>
      <c r="BH65" s="79"/>
      <c r="BI65" s="79"/>
      <c r="BJ65" s="79"/>
      <c r="BK65" s="79"/>
      <c r="BL65" s="79"/>
      <c r="BM65" s="79"/>
      <c r="BN65" s="79"/>
      <c r="BO65" s="79"/>
      <c r="BP65" s="79"/>
      <c r="BQ65" s="79"/>
      <c r="BR65" s="79"/>
      <c r="BS65" s="79"/>
      <c r="BT65" s="79"/>
      <c r="BU65" s="79"/>
      <c r="BV65" s="79"/>
      <c r="BW65" s="79"/>
      <c r="BX65" s="79"/>
      <c r="BY65" s="79"/>
      <c r="BZ65" s="79"/>
      <c r="CA65" s="79"/>
      <c r="CB65" s="79"/>
      <c r="CC65" s="79"/>
      <c r="CD65" s="79"/>
      <c r="CE65" s="79"/>
      <c r="CF65" s="79"/>
      <c r="CG65" s="79"/>
      <c r="CH65" s="79"/>
      <c r="CI65" s="79"/>
      <c r="CJ65" s="79"/>
      <c r="CK65" s="79"/>
      <c r="CL65" s="79"/>
      <c r="CM65" s="79"/>
      <c r="CN65" s="79"/>
      <c r="CO65" s="79"/>
      <c r="CP65" s="79"/>
      <c r="CQ65" s="79"/>
      <c r="CR65" s="79"/>
      <c r="CS65" s="79"/>
      <c r="CT65" s="79"/>
      <c r="CU65" s="79"/>
      <c r="CV65" s="79"/>
      <c r="CW65" s="79"/>
      <c r="CX65" s="79"/>
      <c r="CY65" s="79"/>
      <c r="CZ65" s="79"/>
      <c r="DA65" s="79"/>
      <c r="DB65" s="79"/>
      <c r="DC65" s="79"/>
      <c r="DD65" s="79"/>
      <c r="DE65" s="79"/>
      <c r="DF65" s="79"/>
      <c r="DG65" s="79"/>
      <c r="DH65" s="79"/>
      <c r="DI65" s="79"/>
      <c r="DJ65" s="79"/>
      <c r="DK65" s="79"/>
      <c r="DL65" s="79"/>
      <c r="DM65" s="79"/>
      <c r="DN65" s="79"/>
      <c r="DO65" s="79"/>
      <c r="DP65" s="79"/>
      <c r="DQ65" s="79"/>
      <c r="DR65" s="79"/>
      <c r="DS65" s="79"/>
      <c r="DT65" s="79"/>
      <c r="DU65" s="79"/>
      <c r="DV65" s="79"/>
      <c r="DW65" s="79"/>
      <c r="DX65" s="79"/>
      <c r="DY65" s="79"/>
      <c r="DZ65" s="79"/>
      <c r="EA65" s="79"/>
      <c r="EB65" s="79"/>
      <c r="EC65" s="79"/>
      <c r="ED65" s="79"/>
      <c r="EE65" s="79"/>
      <c r="EF65" s="79"/>
      <c r="EG65" s="79"/>
      <c r="EH65" s="79"/>
      <c r="EI65" s="79"/>
      <c r="EJ65" s="79"/>
      <c r="EK65" s="79"/>
      <c r="EL65" s="79"/>
      <c r="EM65" s="79"/>
      <c r="EN65" s="79"/>
      <c r="EO65" s="79"/>
      <c r="EP65" s="79"/>
      <c r="EQ65" s="79"/>
      <c r="ER65" s="79"/>
      <c r="ES65" s="79"/>
      <c r="ET65" s="79"/>
      <c r="EU65" s="79"/>
      <c r="EV65" s="79"/>
      <c r="EW65" s="79"/>
      <c r="EX65" s="79"/>
      <c r="EY65" s="79"/>
      <c r="EZ65" s="79"/>
      <c r="FA65" s="79"/>
      <c r="FB65" s="79"/>
      <c r="FC65" s="79"/>
      <c r="FD65" s="79"/>
      <c r="FE65" s="79"/>
      <c r="FF65" s="79"/>
      <c r="FG65" s="79"/>
      <c r="FH65" s="79"/>
      <c r="FI65" s="79"/>
      <c r="FJ65" s="79"/>
      <c r="FK65" s="79"/>
      <c r="FL65" s="79"/>
      <c r="FM65" s="79"/>
      <c r="FN65" s="79"/>
      <c r="FO65" s="79"/>
      <c r="FP65" s="79"/>
      <c r="FQ65" s="79"/>
      <c r="FR65" s="79"/>
      <c r="FS65" s="79"/>
      <c r="FT65" s="79"/>
      <c r="FU65" s="79"/>
      <c r="FV65" s="79"/>
      <c r="FW65" s="79"/>
      <c r="FX65" s="79"/>
      <c r="FY65" s="79"/>
      <c r="FZ65" s="79"/>
      <c r="GA65" s="79"/>
      <c r="GB65" s="79"/>
      <c r="GC65" s="79"/>
      <c r="GD65" s="79"/>
      <c r="GE65" s="79"/>
      <c r="GF65" s="79"/>
      <c r="GG65" s="79"/>
      <c r="GH65" s="79"/>
      <c r="GI65" s="79"/>
      <c r="GJ65" s="79"/>
      <c r="GK65" s="79"/>
      <c r="GL65" s="79"/>
      <c r="GM65" s="79"/>
      <c r="GN65" s="79"/>
      <c r="GO65" s="79"/>
      <c r="GP65" s="79"/>
      <c r="GQ65" s="79"/>
      <c r="GR65" s="79"/>
      <c r="GS65" s="79"/>
      <c r="GT65" s="79"/>
      <c r="GU65" s="79"/>
      <c r="GV65" s="79"/>
      <c r="GW65" s="79"/>
      <c r="GX65" s="79"/>
      <c r="GY65" s="79"/>
      <c r="GZ65" s="79"/>
      <c r="HA65" s="79"/>
      <c r="HB65" s="79"/>
      <c r="HC65" s="79"/>
      <c r="HD65" s="79"/>
      <c r="HE65" s="79"/>
      <c r="HF65" s="79"/>
      <c r="HG65" s="79"/>
      <c r="HH65" s="79"/>
      <c r="HI65" s="79"/>
      <c r="HJ65" s="79"/>
      <c r="HK65" s="79"/>
      <c r="HL65" s="79"/>
      <c r="HM65" s="79"/>
      <c r="HN65" s="79"/>
      <c r="HO65" s="79"/>
      <c r="HP65" s="79"/>
      <c r="HQ65" s="79"/>
      <c r="HR65" s="79"/>
      <c r="HS65" s="79"/>
      <c r="HT65" s="79"/>
      <c r="HU65" s="79"/>
      <c r="HV65" s="79"/>
      <c r="HW65" s="79"/>
      <c r="HX65" s="79"/>
      <c r="HY65" s="79"/>
      <c r="HZ65" s="79"/>
      <c r="IA65" s="79"/>
      <c r="IB65" s="79"/>
      <c r="IC65" s="79"/>
      <c r="ID65" s="79"/>
    </row>
    <row r="66" spans="1:238" s="80" customFormat="1" ht="28.5">
      <c r="A66" s="81" t="s">
        <v>47</v>
      </c>
      <c r="B66" s="82" t="s">
        <v>48</v>
      </c>
      <c r="C66" s="83" t="s">
        <v>20</v>
      </c>
      <c r="D66" s="84" t="s">
        <v>21</v>
      </c>
      <c r="E66" s="28">
        <v>0</v>
      </c>
      <c r="F66" s="28"/>
      <c r="G66" s="28">
        <v>720000</v>
      </c>
      <c r="H66" s="28">
        <v>6</v>
      </c>
      <c r="I66" s="28">
        <f t="shared" si="6"/>
        <v>720000</v>
      </c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79"/>
      <c r="CA66" s="79"/>
      <c r="CB66" s="79"/>
      <c r="CC66" s="79"/>
      <c r="CD66" s="79"/>
      <c r="CE66" s="79"/>
      <c r="CF66" s="79"/>
      <c r="CG66" s="79"/>
      <c r="CH66" s="79"/>
      <c r="CI66" s="79"/>
      <c r="CJ66" s="79"/>
      <c r="CK66" s="79"/>
      <c r="CL66" s="79"/>
      <c r="CM66" s="79"/>
      <c r="CN66" s="79"/>
      <c r="CO66" s="79"/>
      <c r="CP66" s="79"/>
      <c r="CQ66" s="79"/>
      <c r="CR66" s="79"/>
      <c r="CS66" s="79"/>
      <c r="CT66" s="79"/>
      <c r="CU66" s="79"/>
      <c r="CV66" s="79"/>
      <c r="CW66" s="79"/>
      <c r="CX66" s="79"/>
      <c r="CY66" s="79"/>
      <c r="CZ66" s="79"/>
      <c r="DA66" s="79"/>
      <c r="DB66" s="79"/>
      <c r="DC66" s="79"/>
      <c r="DD66" s="79"/>
      <c r="DE66" s="79"/>
      <c r="DF66" s="79"/>
      <c r="DG66" s="79"/>
      <c r="DH66" s="79"/>
      <c r="DI66" s="79"/>
      <c r="DJ66" s="79"/>
      <c r="DK66" s="79"/>
      <c r="DL66" s="79"/>
      <c r="DM66" s="79"/>
      <c r="DN66" s="79"/>
      <c r="DO66" s="79"/>
      <c r="DP66" s="79"/>
      <c r="DQ66" s="79"/>
      <c r="DR66" s="79"/>
      <c r="DS66" s="79"/>
      <c r="DT66" s="79"/>
      <c r="DU66" s="79"/>
      <c r="DV66" s="79"/>
      <c r="DW66" s="79"/>
      <c r="DX66" s="79"/>
      <c r="DY66" s="79"/>
      <c r="DZ66" s="79"/>
      <c r="EA66" s="79"/>
      <c r="EB66" s="79"/>
      <c r="EC66" s="79"/>
      <c r="ED66" s="79"/>
      <c r="EE66" s="79"/>
      <c r="EF66" s="79"/>
      <c r="EG66" s="79"/>
      <c r="EH66" s="79"/>
      <c r="EI66" s="79"/>
      <c r="EJ66" s="79"/>
      <c r="EK66" s="79"/>
      <c r="EL66" s="79"/>
      <c r="EM66" s="79"/>
      <c r="EN66" s="79"/>
      <c r="EO66" s="79"/>
      <c r="EP66" s="79"/>
      <c r="EQ66" s="79"/>
      <c r="ER66" s="79"/>
      <c r="ES66" s="79"/>
      <c r="ET66" s="79"/>
      <c r="EU66" s="79"/>
      <c r="EV66" s="79"/>
      <c r="EW66" s="79"/>
      <c r="EX66" s="79"/>
      <c r="EY66" s="79"/>
      <c r="EZ66" s="79"/>
      <c r="FA66" s="79"/>
      <c r="FB66" s="79"/>
      <c r="FC66" s="79"/>
      <c r="FD66" s="79"/>
      <c r="FE66" s="79"/>
      <c r="FF66" s="79"/>
      <c r="FG66" s="79"/>
      <c r="FH66" s="79"/>
      <c r="FI66" s="79"/>
      <c r="FJ66" s="79"/>
      <c r="FK66" s="79"/>
      <c r="FL66" s="79"/>
      <c r="FM66" s="79"/>
      <c r="FN66" s="79"/>
      <c r="FO66" s="79"/>
      <c r="FP66" s="79"/>
      <c r="FQ66" s="79"/>
      <c r="FR66" s="79"/>
      <c r="FS66" s="79"/>
      <c r="FT66" s="79"/>
      <c r="FU66" s="79"/>
      <c r="FV66" s="79"/>
      <c r="FW66" s="79"/>
      <c r="FX66" s="79"/>
      <c r="FY66" s="79"/>
      <c r="FZ66" s="79"/>
      <c r="GA66" s="79"/>
      <c r="GB66" s="79"/>
      <c r="GC66" s="79"/>
      <c r="GD66" s="79"/>
      <c r="GE66" s="79"/>
      <c r="GF66" s="79"/>
      <c r="GG66" s="79"/>
      <c r="GH66" s="79"/>
      <c r="GI66" s="79"/>
      <c r="GJ66" s="79"/>
      <c r="GK66" s="79"/>
      <c r="GL66" s="79"/>
      <c r="GM66" s="79"/>
      <c r="GN66" s="79"/>
      <c r="GO66" s="79"/>
      <c r="GP66" s="79"/>
      <c r="GQ66" s="79"/>
      <c r="GR66" s="79"/>
      <c r="GS66" s="79"/>
      <c r="GT66" s="79"/>
      <c r="GU66" s="79"/>
      <c r="GV66" s="79"/>
      <c r="GW66" s="79"/>
      <c r="GX66" s="79"/>
      <c r="GY66" s="79"/>
      <c r="GZ66" s="79"/>
      <c r="HA66" s="79"/>
      <c r="HB66" s="79"/>
      <c r="HC66" s="79"/>
      <c r="HD66" s="79"/>
      <c r="HE66" s="79"/>
      <c r="HF66" s="79"/>
      <c r="HG66" s="79"/>
      <c r="HH66" s="79"/>
      <c r="HI66" s="79"/>
      <c r="HJ66" s="79"/>
      <c r="HK66" s="79"/>
      <c r="HL66" s="79"/>
      <c r="HM66" s="79"/>
      <c r="HN66" s="79"/>
      <c r="HO66" s="79"/>
      <c r="HP66" s="79"/>
      <c r="HQ66" s="79"/>
      <c r="HR66" s="79"/>
      <c r="HS66" s="79"/>
      <c r="HT66" s="79"/>
      <c r="HU66" s="79"/>
      <c r="HV66" s="79"/>
      <c r="HW66" s="79"/>
      <c r="HX66" s="79"/>
      <c r="HY66" s="79"/>
      <c r="HZ66" s="79"/>
      <c r="IA66" s="79"/>
      <c r="IB66" s="79"/>
      <c r="IC66" s="79"/>
      <c r="ID66" s="79"/>
    </row>
    <row r="67" spans="1:238" s="80" customFormat="1" ht="28.5">
      <c r="A67" s="76" t="s">
        <v>49</v>
      </c>
      <c r="B67" s="77" t="s">
        <v>50</v>
      </c>
      <c r="C67" s="85" t="s">
        <v>20</v>
      </c>
      <c r="D67" s="78" t="s">
        <v>21</v>
      </c>
      <c r="E67" s="54">
        <v>0</v>
      </c>
      <c r="F67" s="54"/>
      <c r="G67" s="54">
        <v>2880000</v>
      </c>
      <c r="H67" s="54">
        <v>7</v>
      </c>
      <c r="I67" s="54">
        <f t="shared" si="6"/>
        <v>2880000</v>
      </c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/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/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  <c r="DT67" s="79"/>
      <c r="DU67" s="79"/>
      <c r="DV67" s="79"/>
      <c r="DW67" s="79"/>
      <c r="DX67" s="79"/>
      <c r="DY67" s="79"/>
      <c r="DZ67" s="79"/>
      <c r="EA67" s="79"/>
      <c r="EB67" s="79"/>
      <c r="EC67" s="79"/>
      <c r="ED67" s="79"/>
      <c r="EE67" s="79"/>
      <c r="EF67" s="79"/>
      <c r="EG67" s="79"/>
      <c r="EH67" s="79"/>
      <c r="EI67" s="79"/>
      <c r="EJ67" s="79"/>
      <c r="EK67" s="79"/>
      <c r="EL67" s="79"/>
      <c r="EM67" s="79"/>
      <c r="EN67" s="79"/>
      <c r="EO67" s="79"/>
      <c r="EP67" s="79"/>
      <c r="EQ67" s="79"/>
      <c r="ER67" s="79"/>
      <c r="ES67" s="79"/>
      <c r="ET67" s="79"/>
      <c r="EU67" s="79"/>
      <c r="EV67" s="79"/>
      <c r="EW67" s="79"/>
      <c r="EX67" s="79"/>
      <c r="EY67" s="79"/>
      <c r="EZ67" s="79"/>
      <c r="FA67" s="79"/>
      <c r="FB67" s="79"/>
      <c r="FC67" s="79"/>
      <c r="FD67" s="79"/>
      <c r="FE67" s="79"/>
      <c r="FF67" s="79"/>
      <c r="FG67" s="79"/>
      <c r="FH67" s="79"/>
      <c r="FI67" s="79"/>
      <c r="FJ67" s="79"/>
      <c r="FK67" s="79"/>
      <c r="FL67" s="79"/>
      <c r="FM67" s="79"/>
      <c r="FN67" s="79"/>
      <c r="FO67" s="79"/>
      <c r="FP67" s="79"/>
      <c r="FQ67" s="79"/>
      <c r="FR67" s="79"/>
      <c r="FS67" s="79"/>
      <c r="FT67" s="79"/>
      <c r="FU67" s="79"/>
      <c r="FV67" s="79"/>
      <c r="FW67" s="79"/>
      <c r="FX67" s="79"/>
      <c r="FY67" s="79"/>
      <c r="FZ67" s="79"/>
      <c r="GA67" s="79"/>
      <c r="GB67" s="79"/>
      <c r="GC67" s="79"/>
      <c r="GD67" s="79"/>
      <c r="GE67" s="79"/>
      <c r="GF67" s="79"/>
      <c r="GG67" s="79"/>
      <c r="GH67" s="79"/>
      <c r="GI67" s="79"/>
      <c r="GJ67" s="79"/>
      <c r="GK67" s="79"/>
      <c r="GL67" s="79"/>
      <c r="GM67" s="79"/>
      <c r="GN67" s="79"/>
      <c r="GO67" s="79"/>
      <c r="GP67" s="79"/>
      <c r="GQ67" s="79"/>
      <c r="GR67" s="79"/>
      <c r="GS67" s="79"/>
      <c r="GT67" s="79"/>
      <c r="GU67" s="79"/>
      <c r="GV67" s="79"/>
      <c r="GW67" s="79"/>
      <c r="GX67" s="79"/>
      <c r="GY67" s="79"/>
      <c r="GZ67" s="79"/>
      <c r="HA67" s="79"/>
      <c r="HB67" s="79"/>
      <c r="HC67" s="79"/>
      <c r="HD67" s="79"/>
      <c r="HE67" s="79"/>
      <c r="HF67" s="79"/>
      <c r="HG67" s="79"/>
      <c r="HH67" s="79"/>
      <c r="HI67" s="79"/>
      <c r="HJ67" s="79"/>
      <c r="HK67" s="79"/>
      <c r="HL67" s="79"/>
      <c r="HM67" s="79"/>
      <c r="HN67" s="79"/>
      <c r="HO67" s="79"/>
      <c r="HP67" s="79"/>
      <c r="HQ67" s="79"/>
      <c r="HR67" s="79"/>
      <c r="HS67" s="79"/>
      <c r="HT67" s="79"/>
      <c r="HU67" s="79"/>
      <c r="HV67" s="79"/>
      <c r="HW67" s="79"/>
      <c r="HX67" s="79"/>
      <c r="HY67" s="79"/>
      <c r="HZ67" s="79"/>
      <c r="IA67" s="79"/>
      <c r="IB67" s="79"/>
      <c r="IC67" s="79"/>
      <c r="ID67" s="79"/>
    </row>
    <row r="68" spans="1:238" s="80" customFormat="1" ht="28.5">
      <c r="A68" s="81" t="s">
        <v>51</v>
      </c>
      <c r="B68" s="86" t="s">
        <v>52</v>
      </c>
      <c r="C68" s="83" t="s">
        <v>20</v>
      </c>
      <c r="D68" s="84" t="s">
        <v>21</v>
      </c>
      <c r="E68" s="28">
        <v>0</v>
      </c>
      <c r="F68" s="28"/>
      <c r="G68" s="28">
        <v>960000</v>
      </c>
      <c r="H68" s="28">
        <v>10</v>
      </c>
      <c r="I68" s="28">
        <f t="shared" si="6"/>
        <v>960000</v>
      </c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79"/>
      <c r="AJ68" s="79"/>
      <c r="AK68" s="79"/>
      <c r="AL68" s="79"/>
      <c r="AM68" s="79"/>
      <c r="AN68" s="79"/>
      <c r="AO68" s="79"/>
      <c r="AP68" s="79"/>
      <c r="AQ68" s="79"/>
      <c r="AR68" s="79"/>
      <c r="AS68" s="79"/>
      <c r="AT68" s="79"/>
      <c r="AU68" s="79"/>
      <c r="AV68" s="79"/>
      <c r="AW68" s="79"/>
      <c r="AX68" s="79"/>
      <c r="AY68" s="79"/>
      <c r="AZ68" s="79"/>
      <c r="BA68" s="79"/>
      <c r="BB68" s="79"/>
      <c r="BC68" s="79"/>
      <c r="BD68" s="79"/>
      <c r="BE68" s="79"/>
      <c r="BF68" s="79"/>
      <c r="BG68" s="79"/>
      <c r="BH68" s="79"/>
      <c r="BI68" s="79"/>
      <c r="BJ68" s="79"/>
      <c r="BK68" s="79"/>
      <c r="BL68" s="79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79"/>
      <c r="CA68" s="79"/>
      <c r="CB68" s="79"/>
      <c r="CC68" s="79"/>
      <c r="CD68" s="79"/>
      <c r="CE68" s="79"/>
      <c r="CF68" s="79"/>
      <c r="CG68" s="79"/>
      <c r="CH68" s="79"/>
      <c r="CI68" s="79"/>
      <c r="CJ68" s="79"/>
      <c r="CK68" s="79"/>
      <c r="CL68" s="79"/>
      <c r="CM68" s="79"/>
      <c r="CN68" s="79"/>
      <c r="CO68" s="79"/>
      <c r="CP68" s="79"/>
      <c r="CQ68" s="79"/>
      <c r="CR68" s="79"/>
      <c r="CS68" s="79"/>
      <c r="CT68" s="79"/>
      <c r="CU68" s="79"/>
      <c r="CV68" s="79"/>
      <c r="CW68" s="79"/>
      <c r="CX68" s="79"/>
      <c r="CY68" s="79"/>
      <c r="CZ68" s="79"/>
      <c r="DA68" s="79"/>
      <c r="DB68" s="79"/>
      <c r="DC68" s="79"/>
      <c r="DD68" s="79"/>
      <c r="DE68" s="79"/>
      <c r="DF68" s="79"/>
      <c r="DG68" s="79"/>
      <c r="DH68" s="79"/>
      <c r="DI68" s="79"/>
      <c r="DJ68" s="79"/>
      <c r="DK68" s="79"/>
      <c r="DL68" s="79"/>
      <c r="DM68" s="79"/>
      <c r="DN68" s="79"/>
      <c r="DO68" s="79"/>
      <c r="DP68" s="79"/>
      <c r="DQ68" s="79"/>
      <c r="DR68" s="79"/>
      <c r="DS68" s="79"/>
      <c r="DT68" s="79"/>
      <c r="DU68" s="79"/>
      <c r="DV68" s="79"/>
      <c r="DW68" s="79"/>
      <c r="DX68" s="79"/>
      <c r="DY68" s="79"/>
      <c r="DZ68" s="79"/>
      <c r="EA68" s="79"/>
      <c r="EB68" s="79"/>
      <c r="EC68" s="79"/>
      <c r="ED68" s="79"/>
      <c r="EE68" s="79"/>
      <c r="EF68" s="79"/>
      <c r="EG68" s="79"/>
      <c r="EH68" s="79"/>
      <c r="EI68" s="79"/>
      <c r="EJ68" s="79"/>
      <c r="EK68" s="79"/>
      <c r="EL68" s="79"/>
      <c r="EM68" s="79"/>
      <c r="EN68" s="79"/>
      <c r="EO68" s="79"/>
      <c r="EP68" s="79"/>
      <c r="EQ68" s="79"/>
      <c r="ER68" s="79"/>
      <c r="ES68" s="79"/>
      <c r="ET68" s="79"/>
      <c r="EU68" s="79"/>
      <c r="EV68" s="79"/>
      <c r="EW68" s="79"/>
      <c r="EX68" s="79"/>
      <c r="EY68" s="79"/>
      <c r="EZ68" s="79"/>
      <c r="FA68" s="79"/>
      <c r="FB68" s="79"/>
      <c r="FC68" s="79"/>
      <c r="FD68" s="79"/>
      <c r="FE68" s="79"/>
      <c r="FF68" s="79"/>
      <c r="FG68" s="79"/>
      <c r="FH68" s="79"/>
      <c r="FI68" s="79"/>
      <c r="FJ68" s="79"/>
      <c r="FK68" s="79"/>
      <c r="FL68" s="79"/>
      <c r="FM68" s="79"/>
      <c r="FN68" s="79"/>
      <c r="FO68" s="79"/>
      <c r="FP68" s="79"/>
      <c r="FQ68" s="79"/>
      <c r="FR68" s="79"/>
      <c r="FS68" s="79"/>
      <c r="FT68" s="79"/>
      <c r="FU68" s="79"/>
      <c r="FV68" s="79"/>
      <c r="FW68" s="79"/>
      <c r="FX68" s="79"/>
      <c r="FY68" s="79"/>
      <c r="FZ68" s="79"/>
      <c r="GA68" s="79"/>
      <c r="GB68" s="79"/>
      <c r="GC68" s="79"/>
      <c r="GD68" s="79"/>
      <c r="GE68" s="79"/>
      <c r="GF68" s="79"/>
      <c r="GG68" s="79"/>
      <c r="GH68" s="79"/>
      <c r="GI68" s="79"/>
      <c r="GJ68" s="79"/>
      <c r="GK68" s="79"/>
      <c r="GL68" s="79"/>
      <c r="GM68" s="79"/>
      <c r="GN68" s="79"/>
      <c r="GO68" s="79"/>
      <c r="GP68" s="79"/>
      <c r="GQ68" s="79"/>
      <c r="GR68" s="79"/>
      <c r="GS68" s="79"/>
      <c r="GT68" s="79"/>
      <c r="GU68" s="79"/>
      <c r="GV68" s="79"/>
      <c r="GW68" s="79"/>
      <c r="GX68" s="79"/>
      <c r="GY68" s="79"/>
      <c r="GZ68" s="79"/>
      <c r="HA68" s="79"/>
      <c r="HB68" s="79"/>
      <c r="HC68" s="79"/>
      <c r="HD68" s="79"/>
      <c r="HE68" s="79"/>
      <c r="HF68" s="79"/>
      <c r="HG68" s="79"/>
      <c r="HH68" s="79"/>
      <c r="HI68" s="79"/>
      <c r="HJ68" s="79"/>
      <c r="HK68" s="79"/>
      <c r="HL68" s="79"/>
      <c r="HM68" s="79"/>
      <c r="HN68" s="79"/>
      <c r="HO68" s="79"/>
      <c r="HP68" s="79"/>
      <c r="HQ68" s="79"/>
      <c r="HR68" s="79"/>
      <c r="HS68" s="79"/>
      <c r="HT68" s="79"/>
      <c r="HU68" s="79"/>
      <c r="HV68" s="79"/>
      <c r="HW68" s="79"/>
      <c r="HX68" s="79"/>
      <c r="HY68" s="79"/>
      <c r="HZ68" s="79"/>
      <c r="IA68" s="79"/>
      <c r="IB68" s="79"/>
      <c r="IC68" s="79"/>
      <c r="ID68" s="79"/>
    </row>
    <row r="69" spans="1:238" s="80" customFormat="1">
      <c r="A69" s="76" t="s">
        <v>53</v>
      </c>
      <c r="B69" s="77" t="s">
        <v>78</v>
      </c>
      <c r="C69" s="85" t="s">
        <v>20</v>
      </c>
      <c r="D69" s="78" t="s">
        <v>21</v>
      </c>
      <c r="E69" s="54">
        <v>0</v>
      </c>
      <c r="F69" s="54"/>
      <c r="G69" s="54">
        <v>840000</v>
      </c>
      <c r="H69" s="54">
        <v>12</v>
      </c>
      <c r="I69" s="54">
        <f t="shared" si="6"/>
        <v>840000</v>
      </c>
      <c r="J69" s="79"/>
      <c r="K69" s="79"/>
      <c r="L69" s="79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  <c r="AA69" s="79"/>
      <c r="AB69" s="79"/>
      <c r="AC69" s="79"/>
      <c r="AD69" s="79"/>
      <c r="AE69" s="79"/>
      <c r="AF69" s="79"/>
      <c r="AG69" s="79"/>
      <c r="AH69" s="79"/>
      <c r="AI69" s="79"/>
      <c r="AJ69" s="79"/>
      <c r="AK69" s="79"/>
      <c r="AL69" s="79"/>
      <c r="AM69" s="79"/>
      <c r="AN69" s="79"/>
      <c r="AO69" s="79"/>
      <c r="AP69" s="79"/>
      <c r="AQ69" s="79"/>
      <c r="AR69" s="79"/>
      <c r="AS69" s="79"/>
      <c r="AT69" s="79"/>
      <c r="AU69" s="79"/>
      <c r="AV69" s="79"/>
      <c r="AW69" s="79"/>
      <c r="AX69" s="79"/>
      <c r="AY69" s="79"/>
      <c r="AZ69" s="79"/>
      <c r="BA69" s="79"/>
      <c r="BB69" s="79"/>
      <c r="BC69" s="79"/>
      <c r="BD69" s="79"/>
      <c r="BE69" s="79"/>
      <c r="BF69" s="79"/>
      <c r="BG69" s="79"/>
      <c r="BH69" s="79"/>
      <c r="BI69" s="79"/>
      <c r="BJ69" s="79"/>
      <c r="BK69" s="79"/>
      <c r="BL69" s="79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79"/>
      <c r="CA69" s="79"/>
      <c r="CB69" s="79"/>
      <c r="CC69" s="79"/>
      <c r="CD69" s="79"/>
      <c r="CE69" s="79"/>
      <c r="CF69" s="79"/>
      <c r="CG69" s="79"/>
      <c r="CH69" s="79"/>
      <c r="CI69" s="79"/>
      <c r="CJ69" s="79"/>
      <c r="CK69" s="79"/>
      <c r="CL69" s="79"/>
      <c r="CM69" s="79"/>
      <c r="CN69" s="79"/>
      <c r="CO69" s="79"/>
      <c r="CP69" s="79"/>
      <c r="CQ69" s="79"/>
      <c r="CR69" s="79"/>
      <c r="CS69" s="79"/>
      <c r="CT69" s="79"/>
      <c r="CU69" s="79"/>
      <c r="CV69" s="79"/>
      <c r="CW69" s="79"/>
      <c r="CX69" s="79"/>
      <c r="CY69" s="79"/>
      <c r="CZ69" s="79"/>
      <c r="DA69" s="79"/>
      <c r="DB69" s="79"/>
      <c r="DC69" s="79"/>
      <c r="DD69" s="79"/>
      <c r="DE69" s="79"/>
      <c r="DF69" s="79"/>
      <c r="DG69" s="79"/>
      <c r="DH69" s="79"/>
      <c r="DI69" s="79"/>
      <c r="DJ69" s="79"/>
      <c r="DK69" s="79"/>
      <c r="DL69" s="79"/>
      <c r="DM69" s="79"/>
      <c r="DN69" s="79"/>
      <c r="DO69" s="79"/>
      <c r="DP69" s="79"/>
      <c r="DQ69" s="79"/>
      <c r="DR69" s="79"/>
      <c r="DS69" s="79"/>
      <c r="DT69" s="79"/>
      <c r="DU69" s="79"/>
      <c r="DV69" s="79"/>
      <c r="DW69" s="79"/>
      <c r="DX69" s="79"/>
      <c r="DY69" s="79"/>
      <c r="DZ69" s="79"/>
      <c r="EA69" s="79"/>
      <c r="EB69" s="79"/>
      <c r="EC69" s="79"/>
      <c r="ED69" s="79"/>
      <c r="EE69" s="79"/>
      <c r="EF69" s="79"/>
      <c r="EG69" s="79"/>
      <c r="EH69" s="79"/>
      <c r="EI69" s="79"/>
      <c r="EJ69" s="79"/>
      <c r="EK69" s="79"/>
      <c r="EL69" s="79"/>
      <c r="EM69" s="79"/>
      <c r="EN69" s="79"/>
      <c r="EO69" s="79"/>
      <c r="EP69" s="79"/>
      <c r="EQ69" s="79"/>
      <c r="ER69" s="79"/>
      <c r="ES69" s="79"/>
      <c r="ET69" s="79"/>
      <c r="EU69" s="79"/>
      <c r="EV69" s="79"/>
      <c r="EW69" s="79"/>
      <c r="EX69" s="79"/>
      <c r="EY69" s="79"/>
      <c r="EZ69" s="79"/>
      <c r="FA69" s="79"/>
      <c r="FB69" s="79"/>
      <c r="FC69" s="79"/>
      <c r="FD69" s="79"/>
      <c r="FE69" s="79"/>
      <c r="FF69" s="79"/>
      <c r="FG69" s="79"/>
      <c r="FH69" s="79"/>
      <c r="FI69" s="79"/>
      <c r="FJ69" s="79"/>
      <c r="FK69" s="79"/>
      <c r="FL69" s="79"/>
      <c r="FM69" s="79"/>
      <c r="FN69" s="79"/>
      <c r="FO69" s="79"/>
      <c r="FP69" s="79"/>
      <c r="FQ69" s="79"/>
      <c r="FR69" s="79"/>
      <c r="FS69" s="79"/>
      <c r="FT69" s="79"/>
      <c r="FU69" s="79"/>
      <c r="FV69" s="79"/>
      <c r="FW69" s="79"/>
      <c r="FX69" s="79"/>
      <c r="FY69" s="79"/>
      <c r="FZ69" s="79"/>
      <c r="GA69" s="79"/>
      <c r="GB69" s="79"/>
      <c r="GC69" s="79"/>
      <c r="GD69" s="79"/>
      <c r="GE69" s="79"/>
      <c r="GF69" s="79"/>
      <c r="GG69" s="79"/>
      <c r="GH69" s="79"/>
      <c r="GI69" s="79"/>
      <c r="GJ69" s="79"/>
      <c r="GK69" s="79"/>
      <c r="GL69" s="79"/>
      <c r="GM69" s="79"/>
      <c r="GN69" s="79"/>
      <c r="GO69" s="79"/>
      <c r="GP69" s="79"/>
      <c r="GQ69" s="79"/>
      <c r="GR69" s="79"/>
      <c r="GS69" s="79"/>
      <c r="GT69" s="79"/>
      <c r="GU69" s="79"/>
      <c r="GV69" s="79"/>
      <c r="GW69" s="79"/>
      <c r="GX69" s="79"/>
      <c r="GY69" s="79"/>
      <c r="GZ69" s="79"/>
      <c r="HA69" s="79"/>
      <c r="HB69" s="79"/>
      <c r="HC69" s="79"/>
      <c r="HD69" s="79"/>
      <c r="HE69" s="79"/>
      <c r="HF69" s="79"/>
      <c r="HG69" s="79"/>
      <c r="HH69" s="79"/>
      <c r="HI69" s="79"/>
      <c r="HJ69" s="79"/>
      <c r="HK69" s="79"/>
      <c r="HL69" s="79"/>
      <c r="HM69" s="79"/>
      <c r="HN69" s="79"/>
      <c r="HO69" s="79"/>
      <c r="HP69" s="79"/>
      <c r="HQ69" s="79"/>
      <c r="HR69" s="79"/>
      <c r="HS69" s="79"/>
      <c r="HT69" s="79"/>
      <c r="HU69" s="79"/>
      <c r="HV69" s="79"/>
      <c r="HW69" s="79"/>
      <c r="HX69" s="79"/>
      <c r="HY69" s="79"/>
      <c r="HZ69" s="79"/>
      <c r="IA69" s="79"/>
      <c r="IB69" s="79"/>
      <c r="IC69" s="79"/>
      <c r="ID69" s="79"/>
    </row>
    <row r="70" spans="1:238" s="80" customFormat="1" ht="28.5">
      <c r="A70" s="81" t="s">
        <v>54</v>
      </c>
      <c r="B70" s="82" t="s">
        <v>55</v>
      </c>
      <c r="C70" s="83" t="s">
        <v>20</v>
      </c>
      <c r="D70" s="84" t="s">
        <v>21</v>
      </c>
      <c r="E70" s="28">
        <v>0</v>
      </c>
      <c r="F70" s="28"/>
      <c r="G70" s="28">
        <v>960000</v>
      </c>
      <c r="H70" s="28">
        <v>11</v>
      </c>
      <c r="I70" s="28">
        <f t="shared" si="6"/>
        <v>960000</v>
      </c>
      <c r="J70" s="79"/>
      <c r="K70" s="79"/>
      <c r="L70" s="79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  <c r="AA70" s="79"/>
      <c r="AB70" s="79"/>
      <c r="AC70" s="79"/>
      <c r="AD70" s="79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79"/>
      <c r="CA70" s="79"/>
      <c r="CB70" s="79"/>
      <c r="CC70" s="79"/>
      <c r="CD70" s="79"/>
      <c r="CE70" s="79"/>
      <c r="CF70" s="79"/>
      <c r="CG70" s="79"/>
      <c r="CH70" s="79"/>
      <c r="CI70" s="79"/>
      <c r="CJ70" s="79"/>
      <c r="CK70" s="79"/>
      <c r="CL70" s="79"/>
      <c r="CM70" s="79"/>
      <c r="CN70" s="79"/>
      <c r="CO70" s="79"/>
      <c r="CP70" s="79"/>
      <c r="CQ70" s="79"/>
      <c r="CR70" s="79"/>
      <c r="CS70" s="79"/>
      <c r="CT70" s="79"/>
      <c r="CU70" s="79"/>
      <c r="CV70" s="79"/>
      <c r="CW70" s="79"/>
      <c r="CX70" s="79"/>
      <c r="CY70" s="79"/>
      <c r="CZ70" s="79"/>
      <c r="DA70" s="79"/>
      <c r="DB70" s="79"/>
      <c r="DC70" s="79"/>
      <c r="DD70" s="79"/>
      <c r="DE70" s="79"/>
      <c r="DF70" s="79"/>
      <c r="DG70" s="79"/>
      <c r="DH70" s="79"/>
      <c r="DI70" s="79"/>
      <c r="DJ70" s="79"/>
      <c r="DK70" s="79"/>
      <c r="DL70" s="79"/>
      <c r="DM70" s="79"/>
      <c r="DN70" s="79"/>
      <c r="DO70" s="79"/>
      <c r="DP70" s="79"/>
      <c r="DQ70" s="79"/>
      <c r="DR70" s="79"/>
      <c r="DS70" s="79"/>
      <c r="DT70" s="79"/>
      <c r="DU70" s="79"/>
      <c r="DV70" s="79"/>
      <c r="DW70" s="79"/>
      <c r="DX70" s="79"/>
      <c r="DY70" s="79"/>
      <c r="DZ70" s="79"/>
      <c r="EA70" s="79"/>
      <c r="EB70" s="79"/>
      <c r="EC70" s="79"/>
      <c r="ED70" s="79"/>
      <c r="EE70" s="79"/>
      <c r="EF70" s="79"/>
      <c r="EG70" s="79"/>
      <c r="EH70" s="79"/>
      <c r="EI70" s="79"/>
      <c r="EJ70" s="79"/>
      <c r="EK70" s="79"/>
      <c r="EL70" s="79"/>
      <c r="EM70" s="79"/>
      <c r="EN70" s="79"/>
      <c r="EO70" s="79"/>
      <c r="EP70" s="79"/>
      <c r="EQ70" s="79"/>
      <c r="ER70" s="79"/>
      <c r="ES70" s="79"/>
      <c r="ET70" s="79"/>
      <c r="EU70" s="79"/>
      <c r="EV70" s="79"/>
      <c r="EW70" s="79"/>
      <c r="EX70" s="79"/>
      <c r="EY70" s="79"/>
      <c r="EZ70" s="79"/>
      <c r="FA70" s="79"/>
      <c r="FB70" s="79"/>
      <c r="FC70" s="79"/>
      <c r="FD70" s="79"/>
      <c r="FE70" s="79"/>
      <c r="FF70" s="79"/>
      <c r="FG70" s="79"/>
      <c r="FH70" s="79"/>
      <c r="FI70" s="79"/>
      <c r="FJ70" s="79"/>
      <c r="FK70" s="79"/>
      <c r="FL70" s="79"/>
      <c r="FM70" s="79"/>
      <c r="FN70" s="79"/>
      <c r="FO70" s="79"/>
      <c r="FP70" s="79"/>
      <c r="FQ70" s="79"/>
      <c r="FR70" s="79"/>
      <c r="FS70" s="79"/>
      <c r="FT70" s="79"/>
      <c r="FU70" s="79"/>
      <c r="FV70" s="79"/>
      <c r="FW70" s="79"/>
      <c r="FX70" s="79"/>
      <c r="FY70" s="79"/>
      <c r="FZ70" s="79"/>
      <c r="GA70" s="79"/>
      <c r="GB70" s="79"/>
      <c r="GC70" s="79"/>
      <c r="GD70" s="79"/>
      <c r="GE70" s="79"/>
      <c r="GF70" s="79"/>
      <c r="GG70" s="79"/>
      <c r="GH70" s="79"/>
      <c r="GI70" s="79"/>
      <c r="GJ70" s="79"/>
      <c r="GK70" s="79"/>
      <c r="GL70" s="79"/>
      <c r="GM70" s="79"/>
      <c r="GN70" s="79"/>
      <c r="GO70" s="79"/>
      <c r="GP70" s="79"/>
      <c r="GQ70" s="79"/>
      <c r="GR70" s="79"/>
      <c r="GS70" s="79"/>
      <c r="GT70" s="79"/>
      <c r="GU70" s="79"/>
      <c r="GV70" s="79"/>
      <c r="GW70" s="79"/>
      <c r="GX70" s="79"/>
      <c r="GY70" s="79"/>
      <c r="GZ70" s="79"/>
      <c r="HA70" s="79"/>
      <c r="HB70" s="79"/>
      <c r="HC70" s="79"/>
      <c r="HD70" s="79"/>
      <c r="HE70" s="79"/>
      <c r="HF70" s="79"/>
      <c r="HG70" s="79"/>
      <c r="HH70" s="79"/>
      <c r="HI70" s="79"/>
      <c r="HJ70" s="79"/>
      <c r="HK70" s="79"/>
      <c r="HL70" s="79"/>
      <c r="HM70" s="79"/>
      <c r="HN70" s="79"/>
      <c r="HO70" s="79"/>
      <c r="HP70" s="79"/>
      <c r="HQ70" s="79"/>
      <c r="HR70" s="79"/>
      <c r="HS70" s="79"/>
      <c r="HT70" s="79"/>
      <c r="HU70" s="79"/>
      <c r="HV70" s="79"/>
      <c r="HW70" s="79"/>
      <c r="HX70" s="79"/>
      <c r="HY70" s="79"/>
      <c r="HZ70" s="79"/>
      <c r="IA70" s="79"/>
      <c r="IB70" s="79"/>
      <c r="IC70" s="79"/>
      <c r="ID70" s="79"/>
    </row>
    <row r="71" spans="1:238" s="80" customFormat="1" ht="28.5">
      <c r="A71" s="76" t="s">
        <v>56</v>
      </c>
      <c r="B71" s="77" t="s">
        <v>74</v>
      </c>
      <c r="C71" s="85" t="s">
        <v>20</v>
      </c>
      <c r="D71" s="78" t="s">
        <v>21</v>
      </c>
      <c r="E71" s="54">
        <v>0</v>
      </c>
      <c r="F71" s="54"/>
      <c r="G71" s="54">
        <v>720000</v>
      </c>
      <c r="H71" s="54">
        <v>6</v>
      </c>
      <c r="I71" s="54">
        <f t="shared" si="6"/>
        <v>720000</v>
      </c>
      <c r="J71" s="79"/>
      <c r="K71" s="79"/>
      <c r="L71" s="79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  <c r="AA71" s="79"/>
      <c r="AB71" s="79"/>
      <c r="AC71" s="79"/>
      <c r="AD71" s="79"/>
      <c r="AE71" s="79"/>
      <c r="AF71" s="79"/>
      <c r="AG71" s="79"/>
      <c r="AH71" s="79"/>
      <c r="AI71" s="79"/>
      <c r="AJ71" s="79"/>
      <c r="AK71" s="79"/>
      <c r="AL71" s="79"/>
      <c r="AM71" s="79"/>
      <c r="AN71" s="79"/>
      <c r="AO71" s="79"/>
      <c r="AP71" s="79"/>
      <c r="AQ71" s="79"/>
      <c r="AR71" s="79"/>
      <c r="AS71" s="79"/>
      <c r="AT71" s="79"/>
      <c r="AU71" s="79"/>
      <c r="AV71" s="79"/>
      <c r="AW71" s="79"/>
      <c r="AX71" s="79"/>
      <c r="AY71" s="79"/>
      <c r="AZ71" s="79"/>
      <c r="BA71" s="79"/>
      <c r="BB71" s="79"/>
      <c r="BC71" s="79"/>
      <c r="BD71" s="79"/>
      <c r="BE71" s="79"/>
      <c r="BF71" s="79"/>
      <c r="BG71" s="79"/>
      <c r="BH71" s="79"/>
      <c r="BI71" s="79"/>
      <c r="BJ71" s="79"/>
      <c r="BK71" s="79"/>
      <c r="BL71" s="79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79"/>
      <c r="CA71" s="79"/>
      <c r="CB71" s="79"/>
      <c r="CC71" s="79"/>
      <c r="CD71" s="79"/>
      <c r="CE71" s="79"/>
      <c r="CF71" s="79"/>
      <c r="CG71" s="79"/>
      <c r="CH71" s="79"/>
      <c r="CI71" s="79"/>
      <c r="CJ71" s="79"/>
      <c r="CK71" s="79"/>
      <c r="CL71" s="79"/>
      <c r="CM71" s="79"/>
      <c r="CN71" s="79"/>
      <c r="CO71" s="79"/>
      <c r="CP71" s="79"/>
      <c r="CQ71" s="79"/>
      <c r="CR71" s="79"/>
      <c r="CS71" s="79"/>
      <c r="CT71" s="79"/>
      <c r="CU71" s="79"/>
      <c r="CV71" s="79"/>
      <c r="CW71" s="79"/>
      <c r="CX71" s="79"/>
      <c r="CY71" s="79"/>
      <c r="CZ71" s="79"/>
      <c r="DA71" s="79"/>
      <c r="DB71" s="79"/>
      <c r="DC71" s="79"/>
      <c r="DD71" s="79"/>
      <c r="DE71" s="79"/>
      <c r="DF71" s="79"/>
      <c r="DG71" s="79"/>
      <c r="DH71" s="79"/>
      <c r="DI71" s="79"/>
      <c r="DJ71" s="79"/>
      <c r="DK71" s="79"/>
      <c r="DL71" s="79"/>
      <c r="DM71" s="79"/>
      <c r="DN71" s="79"/>
      <c r="DO71" s="79"/>
      <c r="DP71" s="79"/>
      <c r="DQ71" s="79"/>
      <c r="DR71" s="79"/>
      <c r="DS71" s="79"/>
      <c r="DT71" s="79"/>
      <c r="DU71" s="79"/>
      <c r="DV71" s="79"/>
      <c r="DW71" s="79"/>
      <c r="DX71" s="79"/>
      <c r="DY71" s="79"/>
      <c r="DZ71" s="79"/>
      <c r="EA71" s="79"/>
      <c r="EB71" s="79"/>
      <c r="EC71" s="79"/>
      <c r="ED71" s="79"/>
      <c r="EE71" s="79"/>
      <c r="EF71" s="79"/>
      <c r="EG71" s="79"/>
      <c r="EH71" s="79"/>
      <c r="EI71" s="79"/>
      <c r="EJ71" s="79"/>
      <c r="EK71" s="79"/>
      <c r="EL71" s="79"/>
      <c r="EM71" s="79"/>
      <c r="EN71" s="79"/>
      <c r="EO71" s="79"/>
      <c r="EP71" s="79"/>
      <c r="EQ71" s="79"/>
      <c r="ER71" s="79"/>
      <c r="ES71" s="79"/>
      <c r="ET71" s="79"/>
      <c r="EU71" s="79"/>
      <c r="EV71" s="79"/>
      <c r="EW71" s="79"/>
      <c r="EX71" s="79"/>
      <c r="EY71" s="79"/>
      <c r="EZ71" s="79"/>
      <c r="FA71" s="79"/>
      <c r="FB71" s="79"/>
      <c r="FC71" s="79"/>
      <c r="FD71" s="79"/>
      <c r="FE71" s="79"/>
      <c r="FF71" s="79"/>
      <c r="FG71" s="79"/>
      <c r="FH71" s="79"/>
      <c r="FI71" s="79"/>
      <c r="FJ71" s="79"/>
      <c r="FK71" s="79"/>
      <c r="FL71" s="79"/>
      <c r="FM71" s="79"/>
      <c r="FN71" s="79"/>
      <c r="FO71" s="79"/>
      <c r="FP71" s="79"/>
      <c r="FQ71" s="79"/>
      <c r="FR71" s="79"/>
      <c r="FS71" s="79"/>
      <c r="FT71" s="79"/>
      <c r="FU71" s="79"/>
      <c r="FV71" s="79"/>
      <c r="FW71" s="79"/>
      <c r="FX71" s="79"/>
      <c r="FY71" s="79"/>
      <c r="FZ71" s="79"/>
      <c r="GA71" s="79"/>
      <c r="GB71" s="79"/>
      <c r="GC71" s="79"/>
      <c r="GD71" s="79"/>
      <c r="GE71" s="79"/>
      <c r="GF71" s="79"/>
      <c r="GG71" s="79"/>
      <c r="GH71" s="79"/>
      <c r="GI71" s="79"/>
      <c r="GJ71" s="79"/>
      <c r="GK71" s="79"/>
      <c r="GL71" s="79"/>
      <c r="GM71" s="79"/>
      <c r="GN71" s="79"/>
      <c r="GO71" s="79"/>
      <c r="GP71" s="79"/>
      <c r="GQ71" s="79"/>
      <c r="GR71" s="79"/>
      <c r="GS71" s="79"/>
      <c r="GT71" s="79"/>
      <c r="GU71" s="79"/>
      <c r="GV71" s="79"/>
      <c r="GW71" s="79"/>
      <c r="GX71" s="79"/>
      <c r="GY71" s="79"/>
      <c r="GZ71" s="79"/>
      <c r="HA71" s="79"/>
      <c r="HB71" s="79"/>
      <c r="HC71" s="79"/>
      <c r="HD71" s="79"/>
      <c r="HE71" s="79"/>
      <c r="HF71" s="79"/>
      <c r="HG71" s="79"/>
      <c r="HH71" s="79"/>
      <c r="HI71" s="79"/>
      <c r="HJ71" s="79"/>
      <c r="HK71" s="79"/>
      <c r="HL71" s="79"/>
      <c r="HM71" s="79"/>
      <c r="HN71" s="79"/>
      <c r="HO71" s="79"/>
      <c r="HP71" s="79"/>
      <c r="HQ71" s="79"/>
      <c r="HR71" s="79"/>
      <c r="HS71" s="79"/>
      <c r="HT71" s="79"/>
      <c r="HU71" s="79"/>
      <c r="HV71" s="79"/>
      <c r="HW71" s="79"/>
      <c r="HX71" s="79"/>
      <c r="HY71" s="79"/>
      <c r="HZ71" s="79"/>
      <c r="IA71" s="79"/>
      <c r="IB71" s="79"/>
      <c r="IC71" s="79"/>
      <c r="ID71" s="79"/>
    </row>
    <row r="72" spans="1:238" s="80" customFormat="1" ht="28.5">
      <c r="A72" s="88" t="s">
        <v>72</v>
      </c>
      <c r="B72" s="89" t="s">
        <v>76</v>
      </c>
      <c r="C72" s="90" t="s">
        <v>20</v>
      </c>
      <c r="D72" s="91" t="s">
        <v>21</v>
      </c>
      <c r="E72" s="68">
        <v>0</v>
      </c>
      <c r="F72" s="68"/>
      <c r="G72" s="68">
        <v>136800</v>
      </c>
      <c r="H72" s="68">
        <v>4</v>
      </c>
      <c r="I72" s="68">
        <f t="shared" si="6"/>
        <v>136800</v>
      </c>
      <c r="J72" s="79"/>
      <c r="K72" s="79"/>
      <c r="L72" s="79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  <c r="AA72" s="79"/>
      <c r="AB72" s="79"/>
      <c r="AC72" s="79"/>
      <c r="AD72" s="79"/>
      <c r="AE72" s="79"/>
      <c r="AF72" s="79"/>
      <c r="AG72" s="79"/>
      <c r="AH72" s="79"/>
      <c r="AI72" s="79"/>
      <c r="AJ72" s="79"/>
      <c r="AK72" s="79"/>
      <c r="AL72" s="79"/>
      <c r="AM72" s="79"/>
      <c r="AN72" s="79"/>
      <c r="AO72" s="79"/>
      <c r="AP72" s="79"/>
      <c r="AQ72" s="79"/>
      <c r="AR72" s="79"/>
      <c r="AS72" s="79"/>
      <c r="AT72" s="79"/>
      <c r="AU72" s="79"/>
      <c r="AV72" s="79"/>
      <c r="AW72" s="79"/>
      <c r="AX72" s="79"/>
      <c r="AY72" s="79"/>
      <c r="AZ72" s="79"/>
      <c r="BA72" s="79"/>
      <c r="BB72" s="79"/>
      <c r="BC72" s="79"/>
      <c r="BD72" s="79"/>
      <c r="BE72" s="79"/>
      <c r="BF72" s="79"/>
      <c r="BG72" s="79"/>
      <c r="BH72" s="79"/>
      <c r="BI72" s="79"/>
      <c r="BJ72" s="79"/>
      <c r="BK72" s="79"/>
      <c r="BL72" s="79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79"/>
      <c r="CA72" s="79"/>
      <c r="CB72" s="79"/>
      <c r="CC72" s="79"/>
      <c r="CD72" s="79"/>
      <c r="CE72" s="79"/>
      <c r="CF72" s="79"/>
      <c r="CG72" s="79"/>
      <c r="CH72" s="79"/>
      <c r="CI72" s="79"/>
      <c r="CJ72" s="79"/>
      <c r="CK72" s="79"/>
      <c r="CL72" s="79"/>
      <c r="CM72" s="79"/>
      <c r="CN72" s="79"/>
      <c r="CO72" s="79"/>
      <c r="CP72" s="79"/>
      <c r="CQ72" s="79"/>
      <c r="CR72" s="79"/>
      <c r="CS72" s="79"/>
      <c r="CT72" s="79"/>
      <c r="CU72" s="79"/>
      <c r="CV72" s="79"/>
      <c r="CW72" s="79"/>
      <c r="CX72" s="79"/>
      <c r="CY72" s="79"/>
      <c r="CZ72" s="79"/>
      <c r="DA72" s="79"/>
      <c r="DB72" s="79"/>
      <c r="DC72" s="79"/>
      <c r="DD72" s="79"/>
      <c r="DE72" s="79"/>
      <c r="DF72" s="79"/>
      <c r="DG72" s="79"/>
      <c r="DH72" s="79"/>
      <c r="DI72" s="79"/>
      <c r="DJ72" s="79"/>
      <c r="DK72" s="79"/>
      <c r="DL72" s="79"/>
      <c r="DM72" s="79"/>
      <c r="DN72" s="79"/>
      <c r="DO72" s="79"/>
      <c r="DP72" s="79"/>
      <c r="DQ72" s="79"/>
      <c r="DR72" s="79"/>
      <c r="DS72" s="79"/>
      <c r="DT72" s="79"/>
      <c r="DU72" s="79"/>
      <c r="DV72" s="79"/>
      <c r="DW72" s="79"/>
      <c r="DX72" s="79"/>
      <c r="DY72" s="79"/>
      <c r="DZ72" s="79"/>
      <c r="EA72" s="79"/>
      <c r="EB72" s="79"/>
      <c r="EC72" s="79"/>
      <c r="ED72" s="79"/>
      <c r="EE72" s="79"/>
      <c r="EF72" s="79"/>
      <c r="EG72" s="79"/>
      <c r="EH72" s="79"/>
      <c r="EI72" s="79"/>
      <c r="EJ72" s="79"/>
      <c r="EK72" s="79"/>
      <c r="EL72" s="79"/>
      <c r="EM72" s="79"/>
      <c r="EN72" s="79"/>
      <c r="EO72" s="79"/>
      <c r="EP72" s="79"/>
      <c r="EQ72" s="79"/>
      <c r="ER72" s="79"/>
      <c r="ES72" s="79"/>
      <c r="ET72" s="79"/>
      <c r="EU72" s="79"/>
      <c r="EV72" s="79"/>
      <c r="EW72" s="79"/>
      <c r="EX72" s="79"/>
      <c r="EY72" s="79"/>
      <c r="EZ72" s="79"/>
      <c r="FA72" s="79"/>
      <c r="FB72" s="79"/>
      <c r="FC72" s="79"/>
      <c r="FD72" s="79"/>
      <c r="FE72" s="79"/>
      <c r="FF72" s="79"/>
      <c r="FG72" s="79"/>
      <c r="FH72" s="79"/>
      <c r="FI72" s="79"/>
      <c r="FJ72" s="79"/>
      <c r="FK72" s="79"/>
      <c r="FL72" s="79"/>
      <c r="FM72" s="79"/>
      <c r="FN72" s="79"/>
      <c r="FO72" s="79"/>
      <c r="FP72" s="79"/>
      <c r="FQ72" s="79"/>
      <c r="FR72" s="79"/>
      <c r="FS72" s="79"/>
      <c r="FT72" s="79"/>
      <c r="FU72" s="79"/>
      <c r="FV72" s="79"/>
      <c r="FW72" s="79"/>
      <c r="FX72" s="79"/>
      <c r="FY72" s="79"/>
      <c r="FZ72" s="79"/>
      <c r="GA72" s="79"/>
      <c r="GB72" s="79"/>
      <c r="GC72" s="79"/>
      <c r="GD72" s="79"/>
      <c r="GE72" s="79"/>
      <c r="GF72" s="79"/>
      <c r="GG72" s="79"/>
      <c r="GH72" s="79"/>
      <c r="GI72" s="79"/>
      <c r="GJ72" s="79"/>
      <c r="GK72" s="79"/>
      <c r="GL72" s="79"/>
      <c r="GM72" s="79"/>
      <c r="GN72" s="79"/>
      <c r="GO72" s="79"/>
      <c r="GP72" s="79"/>
      <c r="GQ72" s="79"/>
      <c r="GR72" s="79"/>
      <c r="GS72" s="79"/>
      <c r="GT72" s="79"/>
      <c r="GU72" s="79"/>
      <c r="GV72" s="79"/>
      <c r="GW72" s="79"/>
      <c r="GX72" s="79"/>
      <c r="GY72" s="79"/>
      <c r="GZ72" s="79"/>
      <c r="HA72" s="79"/>
      <c r="HB72" s="79"/>
      <c r="HC72" s="79"/>
      <c r="HD72" s="79"/>
      <c r="HE72" s="79"/>
      <c r="HF72" s="79"/>
      <c r="HG72" s="79"/>
      <c r="HH72" s="79"/>
      <c r="HI72" s="79"/>
      <c r="HJ72" s="79"/>
      <c r="HK72" s="79"/>
      <c r="HL72" s="79"/>
      <c r="HM72" s="79"/>
      <c r="HN72" s="79"/>
      <c r="HO72" s="79"/>
      <c r="HP72" s="79"/>
      <c r="HQ72" s="79"/>
      <c r="HR72" s="79"/>
      <c r="HS72" s="79"/>
      <c r="HT72" s="79"/>
      <c r="HU72" s="79"/>
      <c r="HV72" s="79"/>
      <c r="HW72" s="79"/>
      <c r="HX72" s="79"/>
      <c r="HY72" s="79"/>
      <c r="HZ72" s="79"/>
      <c r="IA72" s="79"/>
      <c r="IB72" s="79"/>
      <c r="IC72" s="79"/>
      <c r="ID72" s="79"/>
    </row>
    <row r="73" spans="1:238" s="80" customFormat="1" ht="28.5">
      <c r="A73" s="76" t="s">
        <v>73</v>
      </c>
      <c r="B73" s="77" t="s">
        <v>77</v>
      </c>
      <c r="C73" s="85" t="s">
        <v>20</v>
      </c>
      <c r="D73" s="78" t="s">
        <v>21</v>
      </c>
      <c r="E73" s="54">
        <v>0</v>
      </c>
      <c r="F73" s="54"/>
      <c r="G73" s="54">
        <v>242400</v>
      </c>
      <c r="H73" s="54">
        <v>6</v>
      </c>
      <c r="I73" s="54">
        <f t="shared" si="6"/>
        <v>242400</v>
      </c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  <c r="AA73" s="79"/>
      <c r="AB73" s="79"/>
      <c r="AC73" s="79"/>
      <c r="AD73" s="79"/>
      <c r="AE73" s="79"/>
      <c r="AF73" s="79"/>
      <c r="AG73" s="79"/>
      <c r="AH73" s="79"/>
      <c r="AI73" s="79"/>
      <c r="AJ73" s="79"/>
      <c r="AK73" s="79"/>
      <c r="AL73" s="79"/>
      <c r="AM73" s="79"/>
      <c r="AN73" s="79"/>
      <c r="AO73" s="79"/>
      <c r="AP73" s="79"/>
      <c r="AQ73" s="79"/>
      <c r="AR73" s="79"/>
      <c r="AS73" s="79"/>
      <c r="AT73" s="79"/>
      <c r="AU73" s="79"/>
      <c r="AV73" s="79"/>
      <c r="AW73" s="79"/>
      <c r="AX73" s="79"/>
      <c r="AY73" s="79"/>
      <c r="AZ73" s="79"/>
      <c r="BA73" s="79"/>
      <c r="BB73" s="79"/>
      <c r="BC73" s="79"/>
      <c r="BD73" s="79"/>
      <c r="BE73" s="79"/>
      <c r="BF73" s="79"/>
      <c r="BG73" s="79"/>
      <c r="BH73" s="79"/>
      <c r="BI73" s="79"/>
      <c r="BJ73" s="79"/>
      <c r="BK73" s="79"/>
      <c r="BL73" s="79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79"/>
      <c r="CA73" s="79"/>
      <c r="CB73" s="79"/>
      <c r="CC73" s="79"/>
      <c r="CD73" s="79"/>
      <c r="CE73" s="79"/>
      <c r="CF73" s="79"/>
      <c r="CG73" s="79"/>
      <c r="CH73" s="79"/>
      <c r="CI73" s="79"/>
      <c r="CJ73" s="79"/>
      <c r="CK73" s="79"/>
      <c r="CL73" s="79"/>
      <c r="CM73" s="79"/>
      <c r="CN73" s="79"/>
      <c r="CO73" s="79"/>
      <c r="CP73" s="79"/>
      <c r="CQ73" s="79"/>
      <c r="CR73" s="79"/>
      <c r="CS73" s="79"/>
      <c r="CT73" s="79"/>
      <c r="CU73" s="79"/>
      <c r="CV73" s="79"/>
      <c r="CW73" s="79"/>
      <c r="CX73" s="79"/>
      <c r="CY73" s="79"/>
      <c r="CZ73" s="79"/>
      <c r="DA73" s="79"/>
      <c r="DB73" s="79"/>
      <c r="DC73" s="79"/>
      <c r="DD73" s="79"/>
      <c r="DE73" s="79"/>
      <c r="DF73" s="79"/>
      <c r="DG73" s="79"/>
      <c r="DH73" s="79"/>
      <c r="DI73" s="79"/>
      <c r="DJ73" s="79"/>
      <c r="DK73" s="79"/>
      <c r="DL73" s="79"/>
      <c r="DM73" s="79"/>
      <c r="DN73" s="79"/>
      <c r="DO73" s="79"/>
      <c r="DP73" s="79"/>
      <c r="DQ73" s="79"/>
      <c r="DR73" s="79"/>
      <c r="DS73" s="79"/>
      <c r="DT73" s="79"/>
      <c r="DU73" s="79"/>
      <c r="DV73" s="79"/>
      <c r="DW73" s="79"/>
      <c r="DX73" s="79"/>
      <c r="DY73" s="79"/>
      <c r="DZ73" s="79"/>
      <c r="EA73" s="79"/>
      <c r="EB73" s="79"/>
      <c r="EC73" s="79"/>
      <c r="ED73" s="79"/>
      <c r="EE73" s="79"/>
      <c r="EF73" s="79"/>
      <c r="EG73" s="79"/>
      <c r="EH73" s="79"/>
      <c r="EI73" s="79"/>
      <c r="EJ73" s="79"/>
      <c r="EK73" s="79"/>
      <c r="EL73" s="79"/>
      <c r="EM73" s="79"/>
      <c r="EN73" s="79"/>
      <c r="EO73" s="79"/>
      <c r="EP73" s="79"/>
      <c r="EQ73" s="79"/>
      <c r="ER73" s="79"/>
      <c r="ES73" s="79"/>
      <c r="ET73" s="79"/>
      <c r="EU73" s="79"/>
      <c r="EV73" s="79"/>
      <c r="EW73" s="79"/>
      <c r="EX73" s="79"/>
      <c r="EY73" s="79"/>
      <c r="EZ73" s="79"/>
      <c r="FA73" s="79"/>
      <c r="FB73" s="79"/>
      <c r="FC73" s="79"/>
      <c r="FD73" s="79"/>
      <c r="FE73" s="79"/>
      <c r="FF73" s="79"/>
      <c r="FG73" s="79"/>
      <c r="FH73" s="79"/>
      <c r="FI73" s="79"/>
      <c r="FJ73" s="79"/>
      <c r="FK73" s="79"/>
      <c r="FL73" s="79"/>
      <c r="FM73" s="79"/>
      <c r="FN73" s="79"/>
      <c r="FO73" s="79"/>
      <c r="FP73" s="79"/>
      <c r="FQ73" s="79"/>
      <c r="FR73" s="79"/>
      <c r="FS73" s="79"/>
      <c r="FT73" s="79"/>
      <c r="FU73" s="79"/>
      <c r="FV73" s="79"/>
      <c r="FW73" s="79"/>
      <c r="FX73" s="79"/>
      <c r="FY73" s="79"/>
      <c r="FZ73" s="79"/>
      <c r="GA73" s="79"/>
      <c r="GB73" s="79"/>
      <c r="GC73" s="79"/>
      <c r="GD73" s="79"/>
      <c r="GE73" s="79"/>
      <c r="GF73" s="79"/>
      <c r="GG73" s="79"/>
      <c r="GH73" s="79"/>
      <c r="GI73" s="79"/>
      <c r="GJ73" s="79"/>
      <c r="GK73" s="79"/>
      <c r="GL73" s="79"/>
      <c r="GM73" s="79"/>
      <c r="GN73" s="79"/>
      <c r="GO73" s="79"/>
      <c r="GP73" s="79"/>
      <c r="GQ73" s="79"/>
      <c r="GR73" s="79"/>
      <c r="GS73" s="79"/>
      <c r="GT73" s="79"/>
      <c r="GU73" s="79"/>
      <c r="GV73" s="79"/>
      <c r="GW73" s="79"/>
      <c r="GX73" s="79"/>
      <c r="GY73" s="79"/>
      <c r="GZ73" s="79"/>
      <c r="HA73" s="79"/>
      <c r="HB73" s="79"/>
      <c r="HC73" s="79"/>
      <c r="HD73" s="79"/>
      <c r="HE73" s="79"/>
      <c r="HF73" s="79"/>
      <c r="HG73" s="79"/>
      <c r="HH73" s="79"/>
      <c r="HI73" s="79"/>
      <c r="HJ73" s="79"/>
      <c r="HK73" s="79"/>
      <c r="HL73" s="79"/>
      <c r="HM73" s="79"/>
      <c r="HN73" s="79"/>
      <c r="HO73" s="79"/>
      <c r="HP73" s="79"/>
      <c r="HQ73" s="79"/>
      <c r="HR73" s="79"/>
      <c r="HS73" s="79"/>
      <c r="HT73" s="79"/>
      <c r="HU73" s="79"/>
      <c r="HV73" s="79"/>
      <c r="HW73" s="79"/>
      <c r="HX73" s="79"/>
      <c r="HY73" s="79"/>
      <c r="HZ73" s="79"/>
      <c r="IA73" s="79"/>
      <c r="IB73" s="79"/>
      <c r="IC73" s="79"/>
      <c r="ID73" s="79"/>
    </row>
    <row r="74" spans="1:238" s="30" customFormat="1" ht="23.25" customHeight="1">
      <c r="A74" s="141" t="s">
        <v>59</v>
      </c>
      <c r="B74" s="142"/>
      <c r="C74" s="142"/>
      <c r="D74" s="143"/>
      <c r="E74" s="45">
        <f>SUM(E62:E73)</f>
        <v>16564427</v>
      </c>
      <c r="F74" s="114"/>
      <c r="G74" s="45">
        <f>SUM(G62:G73)</f>
        <v>7459200</v>
      </c>
      <c r="H74" s="114"/>
      <c r="I74" s="45">
        <f>SUM(I62:I73)</f>
        <v>24023627</v>
      </c>
      <c r="J74" s="36"/>
      <c r="K74" s="36"/>
      <c r="L74" s="36"/>
      <c r="M74" s="37"/>
      <c r="N74" s="37"/>
      <c r="O74" s="37"/>
    </row>
    <row r="75" spans="1:238" s="37" customFormat="1" ht="9" customHeight="1">
      <c r="A75" s="127"/>
      <c r="B75" s="128"/>
      <c r="C75" s="128"/>
      <c r="D75" s="128"/>
      <c r="E75" s="129"/>
      <c r="F75" s="129"/>
      <c r="G75" s="129"/>
      <c r="H75" s="129"/>
      <c r="I75" s="130"/>
      <c r="J75" s="36"/>
      <c r="K75" s="36"/>
      <c r="L75" s="36"/>
    </row>
    <row r="76" spans="1:238" s="30" customFormat="1" ht="23.25" customHeight="1">
      <c r="A76" s="145" t="s">
        <v>81</v>
      </c>
      <c r="B76" s="146"/>
      <c r="C76" s="146"/>
      <c r="D76" s="146"/>
      <c r="E76" s="146"/>
      <c r="F76" s="146"/>
      <c r="G76" s="146"/>
      <c r="H76" s="146"/>
      <c r="I76" s="147"/>
      <c r="J76" s="36"/>
      <c r="K76" s="36"/>
      <c r="L76" s="36"/>
      <c r="M76" s="37"/>
      <c r="N76" s="37"/>
      <c r="O76" s="37"/>
    </row>
    <row r="77" spans="1:238" s="23" customFormat="1" ht="23.25" customHeight="1">
      <c r="A77" s="152" t="s">
        <v>61</v>
      </c>
      <c r="B77" s="153"/>
      <c r="C77" s="135" t="s">
        <v>62</v>
      </c>
      <c r="D77" s="136"/>
      <c r="E77" s="139" t="s">
        <v>63</v>
      </c>
      <c r="F77" s="140"/>
      <c r="G77" s="139" t="s">
        <v>64</v>
      </c>
      <c r="H77" s="140"/>
      <c r="I77" s="21" t="s">
        <v>2</v>
      </c>
      <c r="J77" s="22"/>
      <c r="K77" s="22"/>
      <c r="L77" s="22"/>
    </row>
    <row r="78" spans="1:238" s="23" customFormat="1" ht="23.25" customHeight="1">
      <c r="A78" s="154"/>
      <c r="B78" s="155"/>
      <c r="C78" s="137"/>
      <c r="D78" s="138"/>
      <c r="E78" s="21" t="s">
        <v>65</v>
      </c>
      <c r="F78" s="21" t="s">
        <v>66</v>
      </c>
      <c r="G78" s="21" t="s">
        <v>65</v>
      </c>
      <c r="H78" s="21" t="s">
        <v>66</v>
      </c>
      <c r="I78" s="21" t="s">
        <v>65</v>
      </c>
      <c r="J78" s="22"/>
      <c r="K78" s="22"/>
      <c r="L78" s="22"/>
    </row>
    <row r="79" spans="1:238" s="116" customFormat="1" ht="31.5" customHeight="1">
      <c r="A79" s="124" t="s">
        <v>83</v>
      </c>
      <c r="B79" s="125" t="s">
        <v>84</v>
      </c>
      <c r="C79" s="70" t="s">
        <v>85</v>
      </c>
      <c r="D79" s="72" t="s">
        <v>86</v>
      </c>
      <c r="E79" s="73">
        <v>3280822</v>
      </c>
      <c r="F79" s="123"/>
      <c r="G79" s="73">
        <v>4621131</v>
      </c>
      <c r="H79" s="126"/>
      <c r="I79" s="54">
        <f>E79+G79</f>
        <v>7901953</v>
      </c>
    </row>
    <row r="80" spans="1:238" s="30" customFormat="1" ht="23.25" customHeight="1">
      <c r="A80" s="141" t="s">
        <v>82</v>
      </c>
      <c r="B80" s="142"/>
      <c r="C80" s="142"/>
      <c r="D80" s="143"/>
      <c r="E80" s="45">
        <f>E79</f>
        <v>3280822</v>
      </c>
      <c r="F80" s="114"/>
      <c r="G80" s="45">
        <f>G79</f>
        <v>4621131</v>
      </c>
      <c r="H80" s="114"/>
      <c r="I80" s="45">
        <f>I79</f>
        <v>7901953</v>
      </c>
      <c r="J80" s="36"/>
      <c r="K80" s="36"/>
      <c r="L80" s="36"/>
      <c r="M80" s="37"/>
      <c r="N80" s="37"/>
      <c r="O80" s="37"/>
    </row>
    <row r="81" spans="1:227" s="94" customFormat="1" ht="26.25" customHeight="1">
      <c r="A81" s="165" t="s">
        <v>60</v>
      </c>
      <c r="B81" s="166"/>
      <c r="C81" s="166"/>
      <c r="D81" s="167"/>
      <c r="E81" s="92">
        <f>E74+E57+E28+E17+E80</f>
        <v>573372629</v>
      </c>
      <c r="F81" s="115"/>
      <c r="G81" s="92">
        <f>G74+G57+G28+G17+G80</f>
        <v>1500169098</v>
      </c>
      <c r="H81" s="115"/>
      <c r="I81" s="92">
        <f>I74+I57+I28+I17+I80</f>
        <v>2073541727</v>
      </c>
      <c r="J81" s="93"/>
      <c r="K81" s="29"/>
      <c r="L81" s="29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</row>
    <row r="82" spans="1:227" s="30" customFormat="1" ht="21.95" customHeight="1">
      <c r="A82" s="164"/>
      <c r="B82" s="164"/>
      <c r="C82" s="95"/>
      <c r="D82" s="95"/>
      <c r="E82" s="96"/>
      <c r="F82" s="96"/>
      <c r="G82" s="96"/>
      <c r="H82" s="96"/>
      <c r="I82" s="97"/>
      <c r="J82" s="29"/>
      <c r="K82" s="29"/>
      <c r="L82" s="29"/>
    </row>
    <row r="83" spans="1:227" s="99" customFormat="1">
      <c r="C83" s="100"/>
      <c r="D83" s="101"/>
    </row>
    <row r="84" spans="1:227" s="99" customFormat="1">
      <c r="C84" s="100"/>
      <c r="D84" s="101"/>
      <c r="E84" s="117"/>
      <c r="F84" s="117"/>
      <c r="G84" s="117"/>
      <c r="H84" s="117"/>
      <c r="I84" s="117"/>
    </row>
    <row r="85" spans="1:227" s="99" customFormat="1">
      <c r="C85" s="100"/>
      <c r="D85" s="101"/>
    </row>
    <row r="86" spans="1:227" s="99" customFormat="1">
      <c r="C86" s="100"/>
      <c r="D86" s="101"/>
      <c r="E86" s="118"/>
      <c r="F86" s="118"/>
      <c r="G86" s="118"/>
      <c r="H86" s="118"/>
      <c r="I86" s="118"/>
    </row>
    <row r="87" spans="1:227" s="99" customFormat="1">
      <c r="C87" s="100"/>
      <c r="D87" s="101"/>
    </row>
    <row r="88" spans="1:227" s="99" customFormat="1">
      <c r="C88" s="100"/>
      <c r="D88" s="101"/>
    </row>
    <row r="89" spans="1:227" s="99" customFormat="1">
      <c r="C89" s="100"/>
      <c r="D89" s="101"/>
    </row>
    <row r="90" spans="1:227" s="99" customFormat="1">
      <c r="C90" s="100"/>
      <c r="D90" s="101"/>
    </row>
    <row r="91" spans="1:227" s="99" customFormat="1">
      <c r="C91" s="100"/>
      <c r="D91" s="101"/>
    </row>
    <row r="92" spans="1:227" s="99" customFormat="1">
      <c r="C92" s="100"/>
      <c r="D92" s="101"/>
    </row>
    <row r="93" spans="1:227" s="99" customFormat="1">
      <c r="C93" s="100"/>
      <c r="D93" s="101"/>
    </row>
    <row r="94" spans="1:227" s="99" customFormat="1">
      <c r="C94" s="100"/>
      <c r="D94" s="101"/>
    </row>
    <row r="95" spans="1:227" s="99" customFormat="1">
      <c r="C95" s="100"/>
      <c r="D95" s="101"/>
    </row>
    <row r="96" spans="1:227" s="99" customFormat="1">
      <c r="C96" s="100"/>
      <c r="D96" s="101"/>
    </row>
    <row r="97" spans="3:4" s="99" customFormat="1">
      <c r="C97" s="100"/>
      <c r="D97" s="101"/>
    </row>
    <row r="98" spans="3:4" s="99" customFormat="1">
      <c r="C98" s="100"/>
      <c r="D98" s="101"/>
    </row>
    <row r="99" spans="3:4" s="99" customFormat="1">
      <c r="C99" s="100"/>
      <c r="D99" s="101"/>
    </row>
    <row r="100" spans="3:4" s="99" customFormat="1">
      <c r="C100" s="100"/>
      <c r="D100" s="101"/>
    </row>
    <row r="101" spans="3:4" s="99" customFormat="1">
      <c r="C101" s="100"/>
      <c r="D101" s="101"/>
    </row>
    <row r="102" spans="3:4" s="99" customFormat="1">
      <c r="C102" s="100"/>
      <c r="D102" s="101"/>
    </row>
    <row r="103" spans="3:4" s="99" customFormat="1">
      <c r="C103" s="100"/>
      <c r="D103" s="101"/>
    </row>
    <row r="104" spans="3:4" s="99" customFormat="1">
      <c r="C104" s="100"/>
      <c r="D104" s="101"/>
    </row>
    <row r="105" spans="3:4" s="99" customFormat="1">
      <c r="C105" s="100"/>
      <c r="D105" s="101"/>
    </row>
    <row r="175" spans="1:12" s="104" customFormat="1">
      <c r="A175" s="98"/>
      <c r="B175" s="98"/>
      <c r="C175" s="102"/>
      <c r="D175" s="103"/>
      <c r="J175" s="105"/>
      <c r="K175" s="105"/>
      <c r="L175" s="105"/>
    </row>
    <row r="177" spans="1:12">
      <c r="A177" s="104"/>
      <c r="B177" s="104"/>
      <c r="C177" s="106"/>
      <c r="D177" s="107"/>
    </row>
    <row r="178" spans="1:12" s="108" customFormat="1">
      <c r="A178" s="98"/>
      <c r="B178" s="98"/>
      <c r="C178" s="102"/>
      <c r="D178" s="103"/>
      <c r="J178" s="109"/>
      <c r="K178" s="109"/>
      <c r="L178" s="109"/>
    </row>
    <row r="180" spans="1:12">
      <c r="A180" s="108"/>
      <c r="B180" s="108"/>
      <c r="C180" s="110"/>
      <c r="D180" s="111"/>
    </row>
  </sheetData>
  <mergeCells count="62">
    <mergeCell ref="A80:D80"/>
    <mergeCell ref="A76:I76"/>
    <mergeCell ref="A77:B78"/>
    <mergeCell ref="C77:D78"/>
    <mergeCell ref="E77:F77"/>
    <mergeCell ref="G77:H77"/>
    <mergeCell ref="F49:F50"/>
    <mergeCell ref="H52:H53"/>
    <mergeCell ref="H33:H34"/>
    <mergeCell ref="F45:F46"/>
    <mergeCell ref="A4:G4"/>
    <mergeCell ref="A5:I5"/>
    <mergeCell ref="A6:I6"/>
    <mergeCell ref="A7:I7"/>
    <mergeCell ref="A9:I9"/>
    <mergeCell ref="E10:F10"/>
    <mergeCell ref="G10:H10"/>
    <mergeCell ref="C31:D32"/>
    <mergeCell ref="E31:F31"/>
    <mergeCell ref="G31:H31"/>
    <mergeCell ref="F33:F34"/>
    <mergeCell ref="B43:B44"/>
    <mergeCell ref="B54:B55"/>
    <mergeCell ref="B49:B50"/>
    <mergeCell ref="A33:A50"/>
    <mergeCell ref="B33:B34"/>
    <mergeCell ref="B35:B36"/>
    <mergeCell ref="B37:B38"/>
    <mergeCell ref="B39:B40"/>
    <mergeCell ref="B41:B42"/>
    <mergeCell ref="A82:B82"/>
    <mergeCell ref="A74:D74"/>
    <mergeCell ref="A81:D81"/>
    <mergeCell ref="A10:B11"/>
    <mergeCell ref="C10:D11"/>
    <mergeCell ref="A20:B21"/>
    <mergeCell ref="C20:D21"/>
    <mergeCell ref="A31:B32"/>
    <mergeCell ref="A28:D28"/>
    <mergeCell ref="A30:I30"/>
    <mergeCell ref="A17:D17"/>
    <mergeCell ref="A19:I19"/>
    <mergeCell ref="A22:A23"/>
    <mergeCell ref="B22:B23"/>
    <mergeCell ref="E20:F20"/>
    <mergeCell ref="G20:H20"/>
    <mergeCell ref="F22:F23"/>
    <mergeCell ref="H22:H23"/>
    <mergeCell ref="F62:F63"/>
    <mergeCell ref="C60:D61"/>
    <mergeCell ref="E60:F60"/>
    <mergeCell ref="G60:H60"/>
    <mergeCell ref="A57:D57"/>
    <mergeCell ref="A58:I58"/>
    <mergeCell ref="A59:I59"/>
    <mergeCell ref="A62:A63"/>
    <mergeCell ref="B62:B63"/>
    <mergeCell ref="A60:B61"/>
    <mergeCell ref="B45:B46"/>
    <mergeCell ref="B47:B48"/>
    <mergeCell ref="A52:A55"/>
    <mergeCell ref="B52:B53"/>
  </mergeCells>
  <dataValidations count="3">
    <dataValidation type="whole" operator="greaterThanOrEqual" allowBlank="1" showInputMessage="1" showErrorMessage="1" error="Preencher apenas com valores inteiros positivos." sqref="H24:H29 E57:I57 E12:I18 E22:E29 F24:F29 F22 G22:G29 I22:I29 H22 E74:I75 E80:I80">
      <formula1>0</formula1>
    </dataValidation>
    <dataValidation type="whole" operator="greaterThanOrEqual" allowBlank="1" showInputMessage="1" showErrorMessage="1" sqref="E81:I81">
      <formula1>0</formula1>
    </dataValidation>
    <dataValidation type="whole" operator="greaterThanOrEqual" allowBlank="1" showInputMessage="1" showErrorMessage="1" error="Preencher apenas com valores inteiros positivos. " sqref="WUZ33:WVA44 WLD33:WLE44 WBH33:WBI44 VRL33:VRM44 VHP33:VHQ44 UXT33:UXU44 UNX33:UNY44 UEB33:UEC44 TUF33:TUG44 TKJ33:TKK44 TAN33:TAO44 SQR33:SQS44 SGV33:SGW44 RWZ33:RXA44 RND33:RNE44 RDH33:RDI44 QTL33:QTM44 QJP33:QJQ44 PZT33:PZU44 PPX33:PPY44 PGB33:PGC44 OWF33:OWG44 OMJ33:OMK44 OCN33:OCO44 NSR33:NSS44 NIV33:NIW44 MYZ33:MZA44 MPD33:MPE44 MFH33:MFI44 LVL33:LVM44 LLP33:LLQ44 LBT33:LBU44 KRX33:KRY44 KIB33:KIC44 JYF33:JYG44 JOJ33:JOK44 JEN33:JEO44 IUR33:IUS44 IKV33:IKW44 IAZ33:IBA44 HRD33:HRE44 HHH33:HHI44 GXL33:GXM44 GNP33:GNQ44 GDT33:GDU44 FTX33:FTY44 FKB33:FKC44 FAF33:FAG44 EQJ33:EQK44 EGN33:EGO44 DWR33:DWS44 DMV33:DMW44 DCZ33:DDA44 CTD33:CTE44 CJH33:CJI44 BZL33:BZM44 BPP33:BPQ44 BFT33:BFU44 AVX33:AVY44 AMB33:AMC44 ACF33:ACG44 SJ33:SK44 IN33:IO44 E62:I73 VRL52:VRM56 VRL47:VRM48 UXT47:UXU48 UNX47:UNY48 UEB47:UEC48 TUF47:TUG48 TKJ47:TKK48 TAN47:TAO48 SQR47:SQS48 SGV47:SGW48 RWZ47:RXA48 RND47:RNE48 RDH47:RDI48 QTL47:QTM48 QJP47:QJQ48 PZT47:PZU48 PPX47:PPY48 PGB47:PGC48 OWF47:OWG48 OMJ47:OMK48 OCN47:OCO48 NSR47:NSS48 NIV47:NIW48 MYZ47:MZA48 MPD47:MPE48 MFH47:MFI48 LVL47:LVM48 LLP47:LLQ48 LBT47:LBU48 KRX47:KRY48 KIB47:KIC48 JYF47:JYG48 JOJ47:JOK48 JEN47:JEO48 IUR47:IUS48 IKV47:IKW48 IAZ47:IBA48 HRD47:HRE48 HHH47:HHI48 GXL47:GXM48 GNP47:GNQ48 GDT47:GDU48 FTX47:FTY48 FKB47:FKC48 FAF47:FAG48 EQJ47:EQK48 EGN47:EGO48 DWR47:DWS48 DMV47:DMW48 DCZ47:DDA48 CTD47:CTE48 CJH47:CJI48 BZL47:BZM48 BPP47:BPQ48 BFT47:BFU48 AVX47:AVY48 AMB47:AMC48 ACF47:ACG48 SJ47:SK48 IN47:IO48 WLD47:WLE48 WUZ47:WVA48 WBH47:WBI48 VHP47:VHQ48 VHP52:VHQ56 WBH52:WBI56 WUZ52:WVA56 WLD52:WLE56 IN52:IO56 SJ52:SK56 ACF52:ACG56 AMB52:AMC56 AVX52:AVY56 BFT52:BFU56 BPP52:BPQ56 BZL52:BZM56 CJH52:CJI56 CTD52:CTE56 DCZ52:DDA56 DMV52:DMW56 DWR52:DWS56 EGN52:EGO56 EQJ52:EQK56 FAF52:FAG56 FKB52:FKC56 FTX52:FTY56 GDT52:GDU56 GNP52:GNQ56 GXL52:GXM56 HHH52:HHI56 HRD52:HRE56 IAZ52:IBA56 IKV52:IKW56 IUR52:IUS56 JEN52:JEO56 JOJ52:JOK56 JYF52:JYG56 KIB52:KIC56 KRX52:KRY56 LBT52:LBU56 LLP52:LLQ56 LVL52:LVM56 MFH52:MFI56 MPD52:MPE56 MYZ52:MZA56 NIV52:NIW56 NSR52:NSS56 OCN52:OCO56 OMJ52:OMK56 OWF52:OWG56 PGB52:PGC56 PPX52:PPY56 PZT52:PZU56 QJP52:QJQ56 QTL52:QTM56 RDH52:RDI56 RND52:RNE56 RWZ52:RXA56 SGV52:SGW56 SQR52:SQS56 TAN52:TAO56 TKJ52:TKK56 TUF52:TUG56 UEB52:UEC56 UNX52:UNY56 UXT52:UXU56 E33:E56 E79:I79 F33 F35:F56 G33:I56">
      <formula1>0</formula1>
    </dataValidation>
  </dataValidations>
  <printOptions horizontalCentered="1"/>
  <pageMargins left="0.15748031496062992" right="0.23622047244094491" top="0.55118110236220474" bottom="0.15748031496062992" header="0.35433070866141736" footer="0.15748031496062992"/>
  <pageSetup paperSize="9" scale="43" orientation="portrait" r:id="rId1"/>
  <headerFooter alignWithMargins="0">
    <oddFooter>&amp;C&amp;F &amp;A&amp;R&amp;D  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 REGIÃO GND</vt:lpstr>
      <vt:lpstr>'3A REGIÃO GND'!Area_de_impressao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Viana</dc:creator>
  <cp:lastModifiedBy>Usuário do Windows</cp:lastModifiedBy>
  <cp:lastPrinted>2016-03-11T19:41:33Z</cp:lastPrinted>
  <dcterms:created xsi:type="dcterms:W3CDTF">2014-08-13T20:03:29Z</dcterms:created>
  <dcterms:modified xsi:type="dcterms:W3CDTF">2017-08-18T19:55:15Z</dcterms:modified>
</cp:coreProperties>
</file>