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7" i="1"/>
  <c r="C15" i="1"/>
  <c r="C14" i="1"/>
  <c r="C13" i="1"/>
  <c r="C74" i="1" l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<sst xmlns="http://schemas.openxmlformats.org/spreadsheetml/2006/main" count="134" uniqueCount="96">
  <si>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</si>
  <si>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</si>
  <si>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</si>
  <si>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</si>
  <si>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</si>
  <si>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</si>
  <si>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</si>
  <si>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</si>
  <si>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</si>
  <si>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</si>
  <si>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11/2020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</si>
  <si>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</si>
  <si>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</si>
  <si>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</si>
  <si>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</si>
  <si>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</si>
  <si>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</si>
  <si>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</si>
  <si>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</si>
  <si>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</si>
  <si>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</si>
  <si>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</si>
  <si>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</si>
  <si>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</si>
  <si>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</si>
  <si>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</si>
  <si>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</si>
  <si>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</si>
  <si>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</si>
  <si>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</si>
  <si>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</si>
  <si>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</si>
  <si>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</si>
  <si>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</si>
  <si>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</si>
  <si>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</si>
  <si>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</si>
  <si>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</si>
  <si>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</si>
  <si>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</si>
  <si>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</si>
  <si>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</si>
  <si>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</si>
  <si>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</si>
  <si>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</si>
  <si>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</si>
  <si>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</si>
  <si>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</si>
  <si>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</si>
  <si>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</si>
  <si>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</si>
  <si>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</si>
  <si>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</si>
  <si>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</si>
  <si>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</si>
  <si>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</si>
  <si>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</si>
  <si>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</si>
  <si>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</si>
  <si>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</si>
  <si>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</si>
  <si>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</si>
  <si>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</si>
  <si>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</si>
  <si>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</si>
  <si>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</si>
  <si>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</si>
  <si>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</si>
  <si>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</si>
  <si>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</si>
  <si>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</si>
  <si>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</si>
  <si>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</si>
  <si>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</si>
  <si>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</si>
  <si>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</si>
  <si>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</si>
  <si>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</si>
  <si>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</si>
  <si>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</si>
  <si>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</si>
  <si>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</si>
  <si>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</si>
  <si>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</si>
  <si>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</si>
  <si>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</si>
  <si>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</si>
  <si>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</si>
  <si>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</si>
  <si>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</si>
  <si>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</si>
  <si>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</si>
  <si>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</si>
  <si>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</si>
  <si>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</si>
  <si>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"a", "b" e "c".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</si>
</sst>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129605192.81</v>
          </cell>
        </row>
        <row r="3">
          <cell r="O3">
            <v>31235445.379999999</v>
          </cell>
        </row>
        <row r="4">
          <cell r="O4">
            <v>38078266.189999998</v>
          </cell>
        </row>
        <row r="6">
          <cell r="O6">
            <v>173067.6</v>
          </cell>
        </row>
        <row r="7">
          <cell r="O7">
            <v>3995790.69</v>
          </cell>
        </row>
        <row r="8">
          <cell r="O8">
            <v>553387.78</v>
          </cell>
        </row>
        <row r="9">
          <cell r="O9">
            <v>2502373.2200000002</v>
          </cell>
        </row>
        <row r="10">
          <cell r="O10">
            <v>31791.55</v>
          </cell>
        </row>
        <row r="11">
          <cell r="O11">
            <v>25155.27</v>
          </cell>
        </row>
        <row r="12">
          <cell r="O12">
            <v>606179.39</v>
          </cell>
        </row>
        <row r="13">
          <cell r="O13">
            <v>1904229.37</v>
          </cell>
        </row>
        <row r="14">
          <cell r="O14">
            <v>125272.08</v>
          </cell>
        </row>
        <row r="15">
          <cell r="O15">
            <v>568836.69999999995</v>
          </cell>
        </row>
        <row r="16">
          <cell r="O16">
            <v>9533.0499999999993</v>
          </cell>
        </row>
        <row r="17">
          <cell r="O17">
            <v>248879.68</v>
          </cell>
        </row>
        <row r="18">
          <cell r="O18">
            <v>866099.03</v>
          </cell>
        </row>
        <row r="19">
          <cell r="O19">
            <v>1406519.74</v>
          </cell>
        </row>
        <row r="20">
          <cell r="O20">
            <v>2238509.5299999998</v>
          </cell>
        </row>
        <row r="21">
          <cell r="O21">
            <v>119.1</v>
          </cell>
        </row>
        <row r="22">
          <cell r="O22">
            <v>2161597.1800000002</v>
          </cell>
        </row>
        <row r="23">
          <cell r="O23">
            <v>119008.73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7692.01</v>
          </cell>
        </row>
        <row r="28">
          <cell r="O28">
            <v>48185</v>
          </cell>
        </row>
        <row r="29">
          <cell r="O29">
            <v>234851.86</v>
          </cell>
        </row>
        <row r="30">
          <cell r="O30">
            <v>0</v>
          </cell>
        </row>
        <row r="31">
          <cell r="O31">
            <v>3868640.49</v>
          </cell>
        </row>
        <row r="32">
          <cell r="O32">
            <v>45459.41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159250.94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199017333.34</v>
          </cell>
        </row>
        <row r="3">
          <cell r="O3">
            <v>17315496.629999999</v>
          </cell>
        </row>
        <row r="4">
          <cell r="O4">
            <v>682712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44183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Access'!O2</f>
        <v>129605192.81</v>
      </c>
    </row>
    <row r="14" spans="1:3" x14ac:dyDescent="0.2">
      <c r="A14" s="3" t="s">
        <v>18</v>
      </c>
      <c r="B14" s="12" t="s">
        <v>19</v>
      </c>
      <c r="C14" s="13">
        <f>'[1]Despesa - Access'!O3</f>
        <v>31235445.379999999</v>
      </c>
    </row>
    <row r="15" spans="1:3" x14ac:dyDescent="0.2">
      <c r="A15" s="3" t="s">
        <v>20</v>
      </c>
      <c r="B15" s="12" t="s">
        <v>21</v>
      </c>
      <c r="C15" s="13">
        <f>'[1]Despesa - Access'!O4</f>
        <v>38078266.189999998</v>
      </c>
    </row>
    <row r="16" spans="1:3" ht="51" x14ac:dyDescent="0.2">
      <c r="A16" s="14" t="s">
        <v>22</v>
      </c>
      <c r="B16" s="12" t="s">
        <v>23</v>
      </c>
      <c r="C16" s="13">
        <v>45081.19</v>
      </c>
    </row>
    <row r="17" spans="1:3" x14ac:dyDescent="0.2">
      <c r="A17" s="15" t="s">
        <v>24</v>
      </c>
      <c r="B17" s="15"/>
      <c r="C17" s="13">
        <f>SUM(C13:C16)</f>
        <v>198963985.56999999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'[1]Despesa - Access'!O6</f>
        <v>173067.6</v>
      </c>
    </row>
    <row r="23" spans="1:3" x14ac:dyDescent="0.2">
      <c r="A23" s="3" t="s">
        <v>18</v>
      </c>
      <c r="B23" s="3" t="s">
        <v>28</v>
      </c>
      <c r="C23" s="16">
        <f>'[1]Despesa - Access'!O7</f>
        <v>3995790.69</v>
      </c>
    </row>
    <row r="24" spans="1:3" x14ac:dyDescent="0.2">
      <c r="A24" s="3" t="s">
        <v>20</v>
      </c>
      <c r="B24" s="3" t="s">
        <v>29</v>
      </c>
      <c r="C24" s="16">
        <f>'[1]Despesa - Access'!O8</f>
        <v>553387.78</v>
      </c>
    </row>
    <row r="25" spans="1:3" x14ac:dyDescent="0.2">
      <c r="A25" s="3" t="s">
        <v>22</v>
      </c>
      <c r="B25" s="3" t="s">
        <v>30</v>
      </c>
      <c r="C25" s="16">
        <f>'[1]Despesa - Access'!O9</f>
        <v>2502373.2200000002</v>
      </c>
    </row>
    <row r="26" spans="1:3" x14ac:dyDescent="0.2">
      <c r="A26" s="3" t="s">
        <v>31</v>
      </c>
      <c r="B26" s="3" t="s">
        <v>32</v>
      </c>
      <c r="C26" s="16">
        <f>'[1]Despesa - Access'!O10</f>
        <v>31791.55</v>
      </c>
    </row>
    <row r="27" spans="1:3" x14ac:dyDescent="0.2">
      <c r="A27" s="3" t="s">
        <v>33</v>
      </c>
      <c r="B27" s="3" t="s">
        <v>34</v>
      </c>
      <c r="C27" s="16">
        <f>'[1]Despesa - Access'!O11</f>
        <v>25155.27</v>
      </c>
    </row>
    <row r="28" spans="1:3" x14ac:dyDescent="0.2">
      <c r="A28" s="3" t="s">
        <v>35</v>
      </c>
      <c r="B28" s="3" t="s">
        <v>36</v>
      </c>
      <c r="C28" s="16">
        <f>'[1]Despesa - Access'!O12</f>
        <v>606179.39</v>
      </c>
    </row>
    <row r="29" spans="1:3" x14ac:dyDescent="0.2">
      <c r="A29" s="3" t="s">
        <v>37</v>
      </c>
      <c r="B29" s="3" t="s">
        <v>38</v>
      </c>
      <c r="C29" s="16">
        <f>'[1]Despesa - Access'!O13</f>
        <v>1904229.37</v>
      </c>
    </row>
    <row r="30" spans="1:3" x14ac:dyDescent="0.2">
      <c r="A30" s="3" t="s">
        <v>39</v>
      </c>
      <c r="B30" s="3" t="s">
        <v>40</v>
      </c>
      <c r="C30" s="16">
        <f>'[1]Despesa - Access'!O14</f>
        <v>125272.08</v>
      </c>
    </row>
    <row r="31" spans="1:3" x14ac:dyDescent="0.2">
      <c r="A31" s="3" t="s">
        <v>41</v>
      </c>
      <c r="B31" s="3" t="s">
        <v>42</v>
      </c>
      <c r="C31" s="16">
        <f>'[1]Despesa - Access'!O15</f>
        <v>568836.69999999995</v>
      </c>
    </row>
    <row r="32" spans="1:3" x14ac:dyDescent="0.2">
      <c r="A32" s="3" t="s">
        <v>43</v>
      </c>
      <c r="B32" s="3" t="s">
        <v>44</v>
      </c>
      <c r="C32" s="16">
        <f>'[1]Despesa - Access'!O16</f>
        <v>9533.0499999999993</v>
      </c>
    </row>
    <row r="33" spans="1:3" x14ac:dyDescent="0.2">
      <c r="A33" s="3" t="s">
        <v>45</v>
      </c>
      <c r="B33" s="3" t="s">
        <v>46</v>
      </c>
      <c r="C33" s="16">
        <f>'[1]Despesa - Access'!O17</f>
        <v>248879.68</v>
      </c>
    </row>
    <row r="34" spans="1:3" ht="63.75" x14ac:dyDescent="0.2">
      <c r="A34" s="14" t="s">
        <v>47</v>
      </c>
      <c r="B34" s="17" t="s">
        <v>48</v>
      </c>
      <c r="C34" s="13">
        <f>'[1]Despesa - Access'!O18</f>
        <v>866099.03</v>
      </c>
    </row>
    <row r="35" spans="1:3" x14ac:dyDescent="0.2">
      <c r="A35" s="3" t="s">
        <v>49</v>
      </c>
      <c r="B35" s="3" t="s">
        <v>50</v>
      </c>
      <c r="C35" s="16">
        <f>'[1]Despesa - Access'!O19</f>
        <v>1406519.74</v>
      </c>
    </row>
    <row r="36" spans="1:3" x14ac:dyDescent="0.2">
      <c r="A36" s="3" t="s">
        <v>51</v>
      </c>
      <c r="B36" s="3" t="s">
        <v>52</v>
      </c>
      <c r="C36" s="16">
        <f>'[1]Despesa - Access'!O20</f>
        <v>2238509.5299999998</v>
      </c>
    </row>
    <row r="37" spans="1:3" x14ac:dyDescent="0.2">
      <c r="A37" s="3" t="s">
        <v>53</v>
      </c>
      <c r="B37" s="3" t="s">
        <v>54</v>
      </c>
      <c r="C37" s="16">
        <f>'[1]Despesa - Access'!O21</f>
        <v>119.1</v>
      </c>
    </row>
    <row r="38" spans="1:3" ht="25.5" x14ac:dyDescent="0.2">
      <c r="A38" s="14" t="s">
        <v>55</v>
      </c>
      <c r="B38" s="18" t="s">
        <v>56</v>
      </c>
      <c r="C38" s="13">
        <f>'[1]Despesa - Access'!O22</f>
        <v>2161597.1800000002</v>
      </c>
    </row>
    <row r="39" spans="1:3" x14ac:dyDescent="0.2">
      <c r="A39" s="3" t="s">
        <v>57</v>
      </c>
      <c r="B39" s="3" t="s">
        <v>58</v>
      </c>
      <c r="C39" s="16">
        <f>'[1]Despesa - Access'!O23</f>
        <v>119008.73</v>
      </c>
    </row>
    <row r="40" spans="1:3" x14ac:dyDescent="0.2">
      <c r="A40" s="3" t="s">
        <v>59</v>
      </c>
      <c r="B40" s="3" t="s">
        <v>60</v>
      </c>
      <c r="C40" s="16">
        <f>'[1]Despesa - Access'!O24</f>
        <v>0</v>
      </c>
    </row>
    <row r="41" spans="1:3" x14ac:dyDescent="0.2">
      <c r="A41" s="3" t="s">
        <v>61</v>
      </c>
      <c r="B41" s="3" t="s">
        <v>62</v>
      </c>
      <c r="C41" s="16">
        <f>'[1]Despesa - Access'!O25</f>
        <v>0</v>
      </c>
    </row>
    <row r="42" spans="1:3" x14ac:dyDescent="0.2">
      <c r="A42" s="3" t="s">
        <v>63</v>
      </c>
      <c r="B42" s="3" t="s">
        <v>64</v>
      </c>
      <c r="C42" s="16">
        <f>'[1]Despesa - Access'!O26</f>
        <v>0</v>
      </c>
    </row>
    <row r="43" spans="1:3" x14ac:dyDescent="0.2">
      <c r="A43" s="3" t="s">
        <v>65</v>
      </c>
      <c r="B43" s="3" t="s">
        <v>66</v>
      </c>
      <c r="C43" s="16">
        <f>'[1]Despesa - Access'!O27</f>
        <v>7692.01</v>
      </c>
    </row>
    <row r="44" spans="1:3" x14ac:dyDescent="0.2">
      <c r="A44" s="3" t="s">
        <v>67</v>
      </c>
      <c r="B44" s="3" t="s">
        <v>68</v>
      </c>
      <c r="C44" s="16">
        <f>'[1]Despesa - Access'!O28</f>
        <v>48185</v>
      </c>
    </row>
    <row r="45" spans="1:3" x14ac:dyDescent="0.2">
      <c r="A45" s="3" t="s">
        <v>69</v>
      </c>
      <c r="B45" s="3" t="s">
        <v>70</v>
      </c>
      <c r="C45" s="16">
        <f>'[1]Despesa - Access'!O29</f>
        <v>234851.86</v>
      </c>
    </row>
    <row r="46" spans="1:3" x14ac:dyDescent="0.2">
      <c r="A46" s="3" t="s">
        <v>71</v>
      </c>
      <c r="B46" s="3" t="s">
        <v>72</v>
      </c>
      <c r="C46" s="16">
        <f>'[1]Despesa - Access'!O30</f>
        <v>0</v>
      </c>
    </row>
    <row r="47" spans="1:3" x14ac:dyDescent="0.2">
      <c r="A47" s="3" t="s">
        <v>73</v>
      </c>
      <c r="B47" s="3" t="s">
        <v>74</v>
      </c>
      <c r="C47" s="16">
        <f>'[1]Despesa - Access'!O31</f>
        <v>3868640.49</v>
      </c>
    </row>
    <row r="48" spans="1:3" x14ac:dyDescent="0.2">
      <c r="A48" s="15" t="s">
        <v>24</v>
      </c>
      <c r="B48" s="15"/>
      <c r="C48" s="13">
        <f>SUM(C22:C47)</f>
        <v>21695719.050000004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'[1]Despesa - Access'!O32</f>
        <v>45459.41</v>
      </c>
    </row>
    <row r="54" spans="1:3" x14ac:dyDescent="0.2">
      <c r="A54" s="3" t="s">
        <v>18</v>
      </c>
      <c r="B54" s="3" t="s">
        <v>77</v>
      </c>
      <c r="C54" s="16">
        <f>'[1]Despesa - Access'!O33</f>
        <v>0</v>
      </c>
    </row>
    <row r="55" spans="1:3" x14ac:dyDescent="0.2">
      <c r="A55" s="3" t="s">
        <v>20</v>
      </c>
      <c r="B55" s="3" t="s">
        <v>78</v>
      </c>
      <c r="C55" s="16">
        <f>'[1]Despesa - Access'!O34</f>
        <v>0</v>
      </c>
    </row>
    <row r="56" spans="1:3" x14ac:dyDescent="0.2">
      <c r="A56" s="3" t="s">
        <v>22</v>
      </c>
      <c r="B56" s="3" t="s">
        <v>79</v>
      </c>
      <c r="C56" s="16">
        <f>'[1]Despesa - Access'!O35</f>
        <v>0</v>
      </c>
    </row>
    <row r="57" spans="1:3" x14ac:dyDescent="0.2">
      <c r="A57" s="3" t="s">
        <v>31</v>
      </c>
      <c r="B57" s="3" t="s">
        <v>80</v>
      </c>
      <c r="C57" s="16">
        <f>'[1]Despesa - Access'!O36</f>
        <v>159250.94</v>
      </c>
    </row>
    <row r="58" spans="1:3" x14ac:dyDescent="0.2">
      <c r="A58" s="15" t="s">
        <v>24</v>
      </c>
      <c r="B58" s="15"/>
      <c r="C58" s="13">
        <f>SUM(C53:C57)</f>
        <v>204710.35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f>'[1]Despesa - Access'!O37</f>
        <v>0</v>
      </c>
    </row>
    <row r="64" spans="1:3" x14ac:dyDescent="0.2">
      <c r="A64" s="3" t="s">
        <v>18</v>
      </c>
      <c r="B64" s="3" t="s">
        <v>83</v>
      </c>
      <c r="C64" s="16">
        <f>'[1]Despesa - Access'!O38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'[1]Financeiro - Access'!O2</f>
        <v>199017333.34</v>
      </c>
    </row>
    <row r="71" spans="1:3" x14ac:dyDescent="0.2">
      <c r="A71" s="3" t="s">
        <v>18</v>
      </c>
      <c r="B71" s="3" t="s">
        <v>86</v>
      </c>
      <c r="C71" s="16">
        <f>'[1]Financeiro - Access'!O3</f>
        <v>17315496.629999999</v>
      </c>
    </row>
    <row r="72" spans="1:3" x14ac:dyDescent="0.2">
      <c r="A72" s="3" t="s">
        <v>20</v>
      </c>
      <c r="B72" s="3" t="s">
        <v>87</v>
      </c>
      <c r="C72" s="16">
        <f>'[1]Financeiro - Access'!O4</f>
        <v>682712</v>
      </c>
    </row>
    <row r="73" spans="1:3" x14ac:dyDescent="0.2">
      <c r="A73" s="3" t="s">
        <v>22</v>
      </c>
      <c r="B73" s="3" t="s">
        <v>88</v>
      </c>
      <c r="C73" s="16">
        <f>'[1]Financeiro - Access'!O5</f>
        <v>0</v>
      </c>
    </row>
    <row r="74" spans="1:3" x14ac:dyDescent="0.2">
      <c r="A74" s="15" t="s">
        <v>24</v>
      </c>
      <c r="B74" s="15"/>
      <c r="C74" s="13">
        <f>SUM(C70:C73)</f>
        <v>217015541.97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 t="s">
        <v>95</v>
      </c>
      <c r="B85" s="21"/>
      <c r="C85" s="21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2021-01-19T16:33:19Z</dcterms:created>
  <dcterms:modified xsi:type="dcterms:W3CDTF">2021-01-19T16:33:47Z</dcterms:modified>
</cp:coreProperties>
</file>