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<sst xmlns="http://schemas.openxmlformats.org/spreadsheetml/2006/main" count="133" uniqueCount="95">
  <si>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</si>
  <si>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</si>
  <si>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</si>
  <si>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</si>
  <si>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</si>
  <si>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</si>
  <si>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</si>
  <si>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</si>
  <si>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</si>
  <si>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</si>
  <si>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05/2019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</si>
  <si>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</si>
  <si>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</si>
  <si>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</si>
  <si>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</si>
  <si>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</si>
  <si>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</si>
  <si>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</si>
  <si>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</si>
  <si>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</si>
  <si>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</si>
  <si>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</si>
  <si>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</si>
  <si>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</si>
  <si>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</si>
  <si>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</si>
  <si>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</si>
  <si>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</si>
  <si>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</si>
  <si>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</si>
  <si>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</si>
  <si>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</si>
  <si>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</si>
  <si>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</si>
  <si>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</si>
  <si>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</si>
  <si>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</si>
  <si>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</si>
  <si>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</si>
  <si>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</si>
  <si>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</si>
  <si>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</si>
  <si>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</si>
  <si>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</si>
  <si>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</si>
  <si>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</si>
  <si>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</si>
  <si>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</si>
  <si>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</si>
  <si>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</si>
  <si>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</si>
  <si>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</si>
  <si>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</si>
  <si>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</si>
  <si>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</si>
  <si>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</si>
  <si>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</si>
  <si>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</si>
  <si>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</si>
  <si>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</si>
  <si>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</si>
  <si>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softwares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</si>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</sst>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Transparencia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>
            <v>32036675.969999999</v>
          </cell>
        </row>
        <row r="3">
          <cell r="I3">
            <v>10879924.289999999</v>
          </cell>
        </row>
        <row r="4">
          <cell r="I4">
            <v>5448116.4900000002</v>
          </cell>
        </row>
        <row r="6">
          <cell r="I6">
            <v>130584.64</v>
          </cell>
        </row>
        <row r="7">
          <cell r="I7">
            <v>1599109.31</v>
          </cell>
        </row>
        <row r="8">
          <cell r="I8">
            <v>159036.01999999999</v>
          </cell>
        </row>
        <row r="9">
          <cell r="I9">
            <v>1532584.91</v>
          </cell>
        </row>
        <row r="10">
          <cell r="I10">
            <v>200042.93</v>
          </cell>
        </row>
        <row r="11">
          <cell r="I11">
            <v>23659.21</v>
          </cell>
        </row>
        <row r="12">
          <cell r="I12">
            <v>18426.22</v>
          </cell>
        </row>
        <row r="13">
          <cell r="I13">
            <v>346282.75</v>
          </cell>
        </row>
        <row r="14">
          <cell r="I14">
            <v>89168.4</v>
          </cell>
        </row>
        <row r="15">
          <cell r="I15">
            <v>319055.44</v>
          </cell>
        </row>
        <row r="16">
          <cell r="I16">
            <v>-16465.939999999999</v>
          </cell>
        </row>
        <row r="17">
          <cell r="I17">
            <v>109855.13</v>
          </cell>
        </row>
        <row r="18">
          <cell r="I18">
            <v>808673.49</v>
          </cell>
        </row>
        <row r="19">
          <cell r="I19">
            <v>488865.88</v>
          </cell>
        </row>
        <row r="20">
          <cell r="I20">
            <v>203935.92</v>
          </cell>
        </row>
        <row r="21">
          <cell r="I21">
            <v>2639.08</v>
          </cell>
        </row>
        <row r="22">
          <cell r="I22">
            <v>740788.74</v>
          </cell>
        </row>
        <row r="23">
          <cell r="I23">
            <v>86765.62</v>
          </cell>
        </row>
        <row r="24">
          <cell r="I24">
            <v>513.20000000000005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16280.05</v>
          </cell>
        </row>
        <row r="28">
          <cell r="I28">
            <v>17016.8</v>
          </cell>
        </row>
        <row r="29">
          <cell r="I29">
            <v>9093.66</v>
          </cell>
        </row>
        <row r="30">
          <cell r="I30">
            <v>0</v>
          </cell>
        </row>
        <row r="31">
          <cell r="I31">
            <v>353755.83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3880</v>
          </cell>
        </row>
        <row r="37">
          <cell r="I37">
            <v>0</v>
          </cell>
        </row>
        <row r="38">
          <cell r="I38">
            <v>0</v>
          </cell>
        </row>
      </sheetData>
      <sheetData sheetId="15">
        <row r="2">
          <cell r="I2">
            <v>0</v>
          </cell>
        </row>
        <row r="3">
          <cell r="I3">
            <v>0</v>
          </cell>
        </row>
        <row r="4">
          <cell r="I4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9240.43</v>
          </cell>
        </row>
        <row r="11">
          <cell r="I11">
            <v>550.55999999999995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36988.199999999997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1503.48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</sheetData>
      <sheetData sheetId="16">
        <row r="2">
          <cell r="I2">
            <v>48356976.799999997</v>
          </cell>
        </row>
        <row r="3">
          <cell r="I3">
            <v>6345081.75</v>
          </cell>
        </row>
        <row r="4">
          <cell r="I4">
            <v>380511.85</v>
          </cell>
        </row>
        <row r="5">
          <cell r="I5">
            <v>0</v>
          </cell>
        </row>
      </sheetData>
      <sheetData sheetId="17">
        <row r="2">
          <cell r="I2">
            <v>0</v>
          </cell>
        </row>
        <row r="3">
          <cell r="I3">
            <v>56455.05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43635</v>
      </c>
      <c r="C8" s="8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'[1]Despesa - Access'!I2+'[1]Despesa - Access Emag'!I2</f>
        <v>32036675.969999999</v>
      </c>
    </row>
    <row r="14" spans="1:3" x14ac:dyDescent="0.2">
      <c r="A14" s="3" t="s">
        <v>18</v>
      </c>
      <c r="B14" s="13" t="s">
        <v>19</v>
      </c>
      <c r="C14" s="14">
        <f>'[1]Despesa - Access'!I3+'[1]Despesa - Access Emag'!I3</f>
        <v>10879924.289999999</v>
      </c>
    </row>
    <row r="15" spans="1:3" x14ac:dyDescent="0.2">
      <c r="A15" s="3" t="s">
        <v>20</v>
      </c>
      <c r="B15" s="13" t="s">
        <v>21</v>
      </c>
      <c r="C15" s="14">
        <f>'[1]Despesa - Access'!I4+'[1]Despesa - Access Emag'!I4</f>
        <v>5448116.4900000002</v>
      </c>
    </row>
    <row r="16" spans="1:3" ht="51" x14ac:dyDescent="0.2">
      <c r="A16" s="15" t="s">
        <v>22</v>
      </c>
      <c r="B16" s="13" t="s">
        <v>23</v>
      </c>
      <c r="C16" s="14">
        <v>0</v>
      </c>
    </row>
    <row r="17" spans="1:3" x14ac:dyDescent="0.2">
      <c r="A17" s="16" t="s">
        <v>24</v>
      </c>
      <c r="B17" s="16"/>
      <c r="C17" s="14">
        <f>SUM(C13:C16)</f>
        <v>48364716.75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'[1]Despesa - Access'!I6+'[1]Despesa - Access Emag'!I6</f>
        <v>130584.64</v>
      </c>
    </row>
    <row r="23" spans="1:3" x14ac:dyDescent="0.2">
      <c r="A23" s="3" t="s">
        <v>18</v>
      </c>
      <c r="B23" s="3" t="s">
        <v>27</v>
      </c>
      <c r="C23" s="14">
        <f>'[1]Despesa - Access'!I7+'[1]Despesa - Access Emag'!I7</f>
        <v>1599109.31</v>
      </c>
    </row>
    <row r="24" spans="1:3" x14ac:dyDescent="0.2">
      <c r="A24" s="3" t="s">
        <v>20</v>
      </c>
      <c r="B24" s="3" t="s">
        <v>28</v>
      </c>
      <c r="C24" s="14">
        <f>'[1]Despesa - Access'!I8+'[1]Despesa - Access Emag'!I8</f>
        <v>159036.01999999999</v>
      </c>
    </row>
    <row r="25" spans="1:3" x14ac:dyDescent="0.2">
      <c r="A25" s="3" t="s">
        <v>22</v>
      </c>
      <c r="B25" s="3" t="s">
        <v>29</v>
      </c>
      <c r="C25" s="14">
        <f>'[1]Despesa - Access'!I9+'[1]Despesa - Access Emag'!I9</f>
        <v>1532584.91</v>
      </c>
    </row>
    <row r="26" spans="1:3" x14ac:dyDescent="0.2">
      <c r="A26" s="3" t="s">
        <v>30</v>
      </c>
      <c r="B26" s="3" t="s">
        <v>31</v>
      </c>
      <c r="C26" s="14">
        <f>'[1]Despesa - Access'!I10+'[1]Despesa - Access Emag'!I10</f>
        <v>209283.36</v>
      </c>
    </row>
    <row r="27" spans="1:3" x14ac:dyDescent="0.2">
      <c r="A27" s="3" t="s">
        <v>32</v>
      </c>
      <c r="B27" s="3" t="s">
        <v>33</v>
      </c>
      <c r="C27" s="14">
        <f>'[1]Despesa - Access'!I11+'[1]Despesa - Access Emag'!I11</f>
        <v>24209.77</v>
      </c>
    </row>
    <row r="28" spans="1:3" x14ac:dyDescent="0.2">
      <c r="A28" s="3" t="s">
        <v>34</v>
      </c>
      <c r="B28" s="3" t="s">
        <v>35</v>
      </c>
      <c r="C28" s="14">
        <f>'[1]Despesa - Access'!I12+'[1]Despesa - Access Emag'!I12</f>
        <v>18426.22</v>
      </c>
    </row>
    <row r="29" spans="1:3" x14ac:dyDescent="0.2">
      <c r="A29" s="3" t="s">
        <v>36</v>
      </c>
      <c r="B29" s="3" t="s">
        <v>37</v>
      </c>
      <c r="C29" s="14">
        <f>'[1]Despesa - Access'!I13+'[1]Despesa - Access Emag'!I13</f>
        <v>346282.75</v>
      </c>
    </row>
    <row r="30" spans="1:3" x14ac:dyDescent="0.2">
      <c r="A30" s="3" t="s">
        <v>38</v>
      </c>
      <c r="B30" s="3" t="s">
        <v>39</v>
      </c>
      <c r="C30" s="14">
        <f>'[1]Despesa - Access'!I14+'[1]Despesa - Access Emag'!I14</f>
        <v>89168.4</v>
      </c>
    </row>
    <row r="31" spans="1:3" x14ac:dyDescent="0.2">
      <c r="A31" s="3" t="s">
        <v>40</v>
      </c>
      <c r="B31" s="3" t="s">
        <v>41</v>
      </c>
      <c r="C31" s="14">
        <f>'[1]Despesa - Access'!I15+'[1]Despesa - Access Emag'!I15</f>
        <v>319055.44</v>
      </c>
    </row>
    <row r="32" spans="1:3" x14ac:dyDescent="0.2">
      <c r="A32" s="3" t="s">
        <v>42</v>
      </c>
      <c r="B32" s="3" t="s">
        <v>43</v>
      </c>
      <c r="C32" s="14">
        <f>'[1]Despesa - Access'!I16+'[1]Despesa - Access Emag'!I16</f>
        <v>-16465.939999999999</v>
      </c>
    </row>
    <row r="33" spans="1:3" x14ac:dyDescent="0.2">
      <c r="A33" s="3" t="s">
        <v>44</v>
      </c>
      <c r="B33" s="3" t="s">
        <v>45</v>
      </c>
      <c r="C33" s="14">
        <f>'[1]Despesa - Access'!I17+'[1]Despesa - Access Emag'!I17</f>
        <v>109855.13</v>
      </c>
    </row>
    <row r="34" spans="1:3" ht="63.75" x14ac:dyDescent="0.2">
      <c r="A34" s="15" t="s">
        <v>46</v>
      </c>
      <c r="B34" s="17" t="s">
        <v>47</v>
      </c>
      <c r="C34" s="14">
        <f>'[1]Despesa - Access'!I18+'[1]Despesa - Access Emag'!I18</f>
        <v>808673.49</v>
      </c>
    </row>
    <row r="35" spans="1:3" x14ac:dyDescent="0.2">
      <c r="A35" s="3" t="s">
        <v>48</v>
      </c>
      <c r="B35" s="3" t="s">
        <v>49</v>
      </c>
      <c r="C35" s="14">
        <f>'[1]Despesa - Access'!I19+'[1]Despesa - Access Emag'!I19</f>
        <v>488865.88</v>
      </c>
    </row>
    <row r="36" spans="1:3" x14ac:dyDescent="0.2">
      <c r="A36" s="3" t="s">
        <v>50</v>
      </c>
      <c r="B36" s="3" t="s">
        <v>51</v>
      </c>
      <c r="C36" s="14">
        <f>'[1]Despesa - Access'!I20+'[1]Despesa - Access Emag'!I20</f>
        <v>203935.92</v>
      </c>
    </row>
    <row r="37" spans="1:3" x14ac:dyDescent="0.2">
      <c r="A37" s="3" t="s">
        <v>52</v>
      </c>
      <c r="B37" s="3" t="s">
        <v>53</v>
      </c>
      <c r="C37" s="14">
        <f>'[1]Despesa - Access'!I21+'[1]Despesa - Access Emag'!I21</f>
        <v>2639.08</v>
      </c>
    </row>
    <row r="38" spans="1:3" ht="25.5" x14ac:dyDescent="0.2">
      <c r="A38" s="15" t="s">
        <v>54</v>
      </c>
      <c r="B38" s="18" t="s">
        <v>55</v>
      </c>
      <c r="C38" s="14">
        <f>'[1]Despesa - Access'!I22+'[1]Despesa - Access Emag'!I22</f>
        <v>740788.74</v>
      </c>
    </row>
    <row r="39" spans="1:3" x14ac:dyDescent="0.2">
      <c r="A39" s="3" t="s">
        <v>56</v>
      </c>
      <c r="B39" s="3" t="s">
        <v>57</v>
      </c>
      <c r="C39" s="14">
        <f>'[1]Despesa - Access'!I23+'[1]Despesa - Access Emag'!I23</f>
        <v>123753.81999999999</v>
      </c>
    </row>
    <row r="40" spans="1:3" x14ac:dyDescent="0.2">
      <c r="A40" s="3" t="s">
        <v>58</v>
      </c>
      <c r="B40" s="3" t="s">
        <v>59</v>
      </c>
      <c r="C40" s="14">
        <f>'[1]Despesa - Access'!I24+'[1]Despesa - Access Emag'!I24</f>
        <v>513.20000000000005</v>
      </c>
    </row>
    <row r="41" spans="1:3" x14ac:dyDescent="0.2">
      <c r="A41" s="3" t="s">
        <v>60</v>
      </c>
      <c r="B41" s="3" t="s">
        <v>61</v>
      </c>
      <c r="C41" s="14">
        <f>'[1]Despesa - Access'!I25+'[1]Despesa - Access Emag'!I25</f>
        <v>0</v>
      </c>
    </row>
    <row r="42" spans="1:3" x14ac:dyDescent="0.2">
      <c r="A42" s="3" t="s">
        <v>62</v>
      </c>
      <c r="B42" s="3" t="s">
        <v>63</v>
      </c>
      <c r="C42" s="14">
        <f>'[1]Despesa - Access'!I26+'[1]Despesa - Access Emag'!I26</f>
        <v>0</v>
      </c>
    </row>
    <row r="43" spans="1:3" x14ac:dyDescent="0.2">
      <c r="A43" s="3" t="s">
        <v>64</v>
      </c>
      <c r="B43" s="3" t="s">
        <v>65</v>
      </c>
      <c r="C43" s="14">
        <f>'[1]Despesa - Access'!I27+'[1]Despesa - Access Emag'!I27</f>
        <v>16280.05</v>
      </c>
    </row>
    <row r="44" spans="1:3" x14ac:dyDescent="0.2">
      <c r="A44" s="3" t="s">
        <v>66</v>
      </c>
      <c r="B44" s="3" t="s">
        <v>67</v>
      </c>
      <c r="C44" s="14">
        <f>'[1]Despesa - Access'!I28+'[1]Despesa - Access Emag'!I28</f>
        <v>17016.8</v>
      </c>
    </row>
    <row r="45" spans="1:3" x14ac:dyDescent="0.2">
      <c r="A45" s="3" t="s">
        <v>68</v>
      </c>
      <c r="B45" s="3" t="s">
        <v>69</v>
      </c>
      <c r="C45" s="14">
        <f>'[1]Despesa - Access'!I29+'[1]Despesa - Access Emag'!I29</f>
        <v>9093.66</v>
      </c>
    </row>
    <row r="46" spans="1:3" x14ac:dyDescent="0.2">
      <c r="A46" s="3" t="s">
        <v>70</v>
      </c>
      <c r="B46" s="3" t="s">
        <v>71</v>
      </c>
      <c r="C46" s="14">
        <f>'[1]Despesa - Access'!I30+'[1]Despesa - Access Emag'!I30</f>
        <v>0</v>
      </c>
    </row>
    <row r="47" spans="1:3" x14ac:dyDescent="0.2">
      <c r="A47" s="3" t="s">
        <v>72</v>
      </c>
      <c r="B47" s="3" t="s">
        <v>73</v>
      </c>
      <c r="C47" s="14">
        <f>'[1]Despesa - Access'!I31+'[1]Despesa - Access Emag'!I31</f>
        <v>355259.31</v>
      </c>
    </row>
    <row r="48" spans="1:3" x14ac:dyDescent="0.2">
      <c r="A48" s="16" t="s">
        <v>24</v>
      </c>
      <c r="B48" s="16"/>
      <c r="C48" s="14">
        <f>SUM(C22:C47)</f>
        <v>7287949.96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f>'[1]Despesa - Access'!I32+'[1]Despesa - Access Emag'!I32</f>
        <v>0</v>
      </c>
    </row>
    <row r="54" spans="1:3" x14ac:dyDescent="0.2">
      <c r="A54" s="3" t="s">
        <v>18</v>
      </c>
      <c r="B54" s="3" t="s">
        <v>76</v>
      </c>
      <c r="C54" s="14">
        <f>'[1]Despesa - Access'!I33+'[1]Despesa - Access Emag'!I33</f>
        <v>0</v>
      </c>
    </row>
    <row r="55" spans="1:3" x14ac:dyDescent="0.2">
      <c r="A55" s="3" t="s">
        <v>20</v>
      </c>
      <c r="B55" s="3" t="s">
        <v>77</v>
      </c>
      <c r="C55" s="14">
        <f>'[1]Despesa - Access'!I34+'[1]Despesa - Access Emag'!I34</f>
        <v>0</v>
      </c>
    </row>
    <row r="56" spans="1:3" x14ac:dyDescent="0.2">
      <c r="A56" s="3" t="s">
        <v>22</v>
      </c>
      <c r="B56" s="3" t="s">
        <v>78</v>
      </c>
      <c r="C56" s="14">
        <f>'[1]Despesa - Access'!I35+'[1]Despesa - Access Emag'!I35</f>
        <v>0</v>
      </c>
    </row>
    <row r="57" spans="1:3" x14ac:dyDescent="0.2">
      <c r="A57" s="3" t="s">
        <v>30</v>
      </c>
      <c r="B57" s="3" t="s">
        <v>79</v>
      </c>
      <c r="C57" s="14">
        <f>'[1]Despesa - Access'!I36+'[1]Despesa - Access Emag'!I36</f>
        <v>3880</v>
      </c>
    </row>
    <row r="58" spans="1:3" x14ac:dyDescent="0.2">
      <c r="A58" s="16" t="s">
        <v>24</v>
      </c>
      <c r="B58" s="16"/>
      <c r="C58" s="14">
        <f>SUM(C53:C57)</f>
        <v>3880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81</v>
      </c>
    </row>
    <row r="63" spans="1:3" x14ac:dyDescent="0.2">
      <c r="A63" s="3" t="s">
        <v>16</v>
      </c>
      <c r="B63" s="3" t="s">
        <v>82</v>
      </c>
      <c r="C63" s="14">
        <f>'[1]Despesa - Access'!I37+'[1]Despesa - Access Emag'!I37</f>
        <v>0</v>
      </c>
    </row>
    <row r="64" spans="1:3" x14ac:dyDescent="0.2">
      <c r="A64" s="3" t="s">
        <v>18</v>
      </c>
      <c r="B64" s="3" t="s">
        <v>83</v>
      </c>
      <c r="C64" s="14">
        <f>'[1]Despesa - Access'!I38+'[1]Despesa - Access Emag'!I38</f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85</v>
      </c>
      <c r="C70" s="19">
        <f>'[1]Financeiro - Access'!I2+'[1]Financeiro - Access Emag'!I2</f>
        <v>48356976.799999997</v>
      </c>
    </row>
    <row r="71" spans="1:3" x14ac:dyDescent="0.2">
      <c r="A71" s="3" t="s">
        <v>18</v>
      </c>
      <c r="B71" s="3" t="s">
        <v>86</v>
      </c>
      <c r="C71" s="19">
        <f>'[1]Financeiro - Access'!I3+'[1]Financeiro - Access Emag'!I3</f>
        <v>6401536.7999999998</v>
      </c>
    </row>
    <row r="72" spans="1:3" x14ac:dyDescent="0.2">
      <c r="A72" s="3" t="s">
        <v>20</v>
      </c>
      <c r="B72" s="3" t="s">
        <v>87</v>
      </c>
      <c r="C72" s="19">
        <f>'[1]Financeiro - Access'!I4+'[1]Financeiro - Access Emag'!I4</f>
        <v>380511.85</v>
      </c>
    </row>
    <row r="73" spans="1:3" x14ac:dyDescent="0.2">
      <c r="A73" s="3" t="s">
        <v>22</v>
      </c>
      <c r="B73" s="3" t="s">
        <v>88</v>
      </c>
      <c r="C73" s="19">
        <f>'[1]Financeiro - Access'!I5+'[1]Financeiro - Access Emag'!I5</f>
        <v>0</v>
      </c>
    </row>
    <row r="74" spans="1:3" x14ac:dyDescent="0.2">
      <c r="A74" s="16" t="s">
        <v>24</v>
      </c>
      <c r="B74" s="16"/>
      <c r="C74" s="14">
        <f>SUM(C70:C73)</f>
        <v>55139025.449999996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/>
      <c r="B85" s="21"/>
      <c r="C85" s="21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2019-06-18T20:52:30Z</dcterms:created>
  <dcterms:modified xsi:type="dcterms:W3CDTF">2019-06-18T20:53:14Z</dcterms:modified>
</cp:coreProperties>
</file>