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8" i="1"/>
  <c r="C47" i="1"/>
  <c r="C29" i="1"/>
  <c r="C27" i="1"/>
  <c r="C26" i="1"/>
  <c r="C25" i="1"/>
  <c r="C24" i="1"/>
  <c r="C23" i="1"/>
  <c r="C22" i="1"/>
  <c r="C48" i="1" s="1"/>
  <c r="C15" i="1"/>
  <c r="C14" i="1"/>
  <c r="C13" i="1"/>
  <c r="C17" i="1" l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<sst xmlns="http://schemas.openxmlformats.org/spreadsheetml/2006/main" count="133" uniqueCount="96">
  <si>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</si>
  <si>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</si>
  <si>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</si>
  <si>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</si>
  <si>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</si>
  <si>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</si>
  <si>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</si>
  <si>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</si>
  <si>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</si>
  <si>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</si>
  <si>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01/2021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</si>
  <si>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</si>
  <si>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</si>
  <si>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</si>
  <si>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</si>
  <si>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</si>
  <si>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</si>
  <si>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</si>
  <si>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</si>
  <si>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</si>
  <si>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</si>
  <si>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</si>
  <si>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</si>
  <si>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</si>
  <si>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</si>
  <si>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</si>
  <si>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</si>
  <si>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</si>
  <si>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</si>
  <si>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</si>
  <si>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</si>
  <si>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</si>
  <si>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</si>
  <si>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</si>
  <si>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</si>
  <si>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</si>
  <si>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</si>
  <si>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</si>
  <si>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</si>
  <si>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</si>
  <si>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</si>
  <si>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</si>
  <si>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</si>
  <si>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</si>
  <si>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</si>
  <si>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</si>
  <si>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</si>
  <si>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</si>
  <si>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</si>
  <si>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</si>
  <si>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</si>
  <si>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</si>
  <si>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</si>
  <si>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</si>
  <si>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</si>
  <si>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</si>
  <si>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</si>
  <si>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</si>
  <si>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</si>
  <si>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</si>
  <si>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</si>
  <si>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</si>
  <si>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</si>
  <si>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</si>
  <si>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</si>
  <si>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</si>
  <si>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</si>
  <si>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</si>
  <si>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</si>
  <si>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</si>
  <si>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</si>
  <si>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</si>
  <si>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</si>
  <si>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</si>
  <si>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</si>
  <si>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</si>
  <si>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</si>
  <si>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</si>
  <si>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</si>
  <si>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</si>
  <si>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</si>
  <si>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</si>
  <si>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</si>
  <si>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</si>
  <si>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</si>
  <si>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R$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</si>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</sst>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E2">
            <v>73219902.239999995</v>
          </cell>
        </row>
        <row r="3">
          <cell r="E3">
            <v>4532105.8499999996</v>
          </cell>
        </row>
        <row r="4">
          <cell r="E4">
            <v>1639886.4</v>
          </cell>
        </row>
        <row r="5">
          <cell r="E5">
            <v>0</v>
          </cell>
        </row>
      </sheetData>
      <sheetData sheetId="14">
        <row r="2">
          <cell r="E2">
            <v>0</v>
          </cell>
        </row>
        <row r="3">
          <cell r="E3">
            <v>50500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5">
        <row r="1">
          <cell r="D1">
            <v>48513418.310000002</v>
          </cell>
        </row>
        <row r="2">
          <cell r="D2">
            <v>17666040.93</v>
          </cell>
        </row>
        <row r="3">
          <cell r="D3">
            <v>6867910.1399999997</v>
          </cell>
        </row>
        <row r="4">
          <cell r="D4">
            <v>89000.61</v>
          </cell>
        </row>
        <row r="5">
          <cell r="D5">
            <v>1547921.98</v>
          </cell>
        </row>
        <row r="6">
          <cell r="D6">
            <v>142484.76</v>
          </cell>
        </row>
        <row r="7">
          <cell r="D7">
            <v>44708.82</v>
          </cell>
        </row>
        <row r="8">
          <cell r="D8">
            <v>14700</v>
          </cell>
        </row>
        <row r="9">
          <cell r="D9">
            <v>596.72</v>
          </cell>
        </row>
        <row r="10">
          <cell r="D10">
            <v>275539.07</v>
          </cell>
        </row>
        <row r="11">
          <cell r="D11">
            <v>13763.41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  <col min="4" max="4" width="14.85546875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44246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[1]TesGer!D1</f>
        <v>48513418.310000002</v>
      </c>
    </row>
    <row r="14" spans="1:3" x14ac:dyDescent="0.2">
      <c r="A14" s="3" t="s">
        <v>18</v>
      </c>
      <c r="B14" s="12" t="s">
        <v>19</v>
      </c>
      <c r="C14" s="13">
        <f>[1]TesGer!D2</f>
        <v>17666040.93</v>
      </c>
    </row>
    <row r="15" spans="1:3" x14ac:dyDescent="0.2">
      <c r="A15" s="3" t="s">
        <v>20</v>
      </c>
      <c r="B15" s="12" t="s">
        <v>21</v>
      </c>
      <c r="C15" s="13">
        <f>[1]TesGer!D3</f>
        <v>6867910.1399999997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73047369.379999995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[1]TesGer!D4</f>
        <v>89000.61</v>
      </c>
    </row>
    <row r="23" spans="1:3" x14ac:dyDescent="0.2">
      <c r="A23" s="3" t="s">
        <v>18</v>
      </c>
      <c r="B23" s="3" t="s">
        <v>27</v>
      </c>
      <c r="C23" s="13">
        <f>[1]TesGer!D5</f>
        <v>1547921.98</v>
      </c>
    </row>
    <row r="24" spans="1:3" x14ac:dyDescent="0.2">
      <c r="A24" s="3" t="s">
        <v>20</v>
      </c>
      <c r="B24" s="3" t="s">
        <v>28</v>
      </c>
      <c r="C24" s="13">
        <f>[1]TesGer!D6</f>
        <v>142484.76</v>
      </c>
    </row>
    <row r="25" spans="1:3" x14ac:dyDescent="0.2">
      <c r="A25" s="3" t="s">
        <v>22</v>
      </c>
      <c r="B25" s="3" t="s">
        <v>29</v>
      </c>
      <c r="C25" s="13">
        <f>[1]TesGer!D7</f>
        <v>44708.82</v>
      </c>
    </row>
    <row r="26" spans="1:3" x14ac:dyDescent="0.2">
      <c r="A26" s="3" t="s">
        <v>30</v>
      </c>
      <c r="B26" s="3" t="s">
        <v>31</v>
      </c>
      <c r="C26" s="13">
        <f>[1]TesGer!D8</f>
        <v>14700</v>
      </c>
    </row>
    <row r="27" spans="1:3" x14ac:dyDescent="0.2">
      <c r="A27" s="3" t="s">
        <v>32</v>
      </c>
      <c r="B27" s="3" t="s">
        <v>33</v>
      </c>
      <c r="C27" s="13">
        <f>[1]TesGer!D9</f>
        <v>596.72</v>
      </c>
    </row>
    <row r="28" spans="1:3" x14ac:dyDescent="0.2">
      <c r="A28" s="3" t="s">
        <v>34</v>
      </c>
      <c r="B28" s="3" t="s">
        <v>35</v>
      </c>
      <c r="C28" s="13">
        <v>0</v>
      </c>
    </row>
    <row r="29" spans="1:3" x14ac:dyDescent="0.2">
      <c r="A29" s="3" t="s">
        <v>36</v>
      </c>
      <c r="B29" s="3" t="s">
        <v>37</v>
      </c>
      <c r="C29" s="13">
        <f>[1]TesGer!D10</f>
        <v>275539.07</v>
      </c>
    </row>
    <row r="30" spans="1:3" x14ac:dyDescent="0.2">
      <c r="A30" s="3" t="s">
        <v>38</v>
      </c>
      <c r="B30" s="3" t="s">
        <v>39</v>
      </c>
      <c r="C30" s="13">
        <v>0</v>
      </c>
    </row>
    <row r="31" spans="1:3" x14ac:dyDescent="0.2">
      <c r="A31" s="3" t="s">
        <v>40</v>
      </c>
      <c r="B31" s="3" t="s">
        <v>41</v>
      </c>
      <c r="C31" s="13">
        <v>0</v>
      </c>
    </row>
    <row r="32" spans="1:3" x14ac:dyDescent="0.2">
      <c r="A32" s="3" t="s">
        <v>42</v>
      </c>
      <c r="B32" s="3" t="s">
        <v>43</v>
      </c>
      <c r="C32" s="13">
        <v>0</v>
      </c>
    </row>
    <row r="33" spans="1:3" x14ac:dyDescent="0.2">
      <c r="A33" s="3" t="s">
        <v>44</v>
      </c>
      <c r="B33" s="3" t="s">
        <v>45</v>
      </c>
      <c r="C33" s="13">
        <v>0</v>
      </c>
    </row>
    <row r="34" spans="1:3" ht="63.75" x14ac:dyDescent="0.2">
      <c r="A34" s="14" t="s">
        <v>46</v>
      </c>
      <c r="B34" s="16" t="s">
        <v>47</v>
      </c>
      <c r="C34" s="13">
        <v>0</v>
      </c>
    </row>
    <row r="35" spans="1:3" x14ac:dyDescent="0.2">
      <c r="A35" s="3" t="s">
        <v>48</v>
      </c>
      <c r="B35" s="3" t="s">
        <v>49</v>
      </c>
      <c r="C35" s="13">
        <v>0</v>
      </c>
    </row>
    <row r="36" spans="1:3" x14ac:dyDescent="0.2">
      <c r="A36" s="3" t="s">
        <v>50</v>
      </c>
      <c r="B36" s="3" t="s">
        <v>51</v>
      </c>
      <c r="C36" s="13">
        <v>0</v>
      </c>
    </row>
    <row r="37" spans="1:3" x14ac:dyDescent="0.2">
      <c r="A37" s="3" t="s">
        <v>52</v>
      </c>
      <c r="B37" s="3" t="s">
        <v>53</v>
      </c>
      <c r="C37" s="13">
        <v>0</v>
      </c>
    </row>
    <row r="38" spans="1:3" ht="25.5" x14ac:dyDescent="0.2">
      <c r="A38" s="14" t="s">
        <v>54</v>
      </c>
      <c r="B38" s="17" t="s">
        <v>55</v>
      </c>
      <c r="C38" s="13">
        <v>0</v>
      </c>
    </row>
    <row r="39" spans="1:3" x14ac:dyDescent="0.2">
      <c r="A39" s="3" t="s">
        <v>56</v>
      </c>
      <c r="B39" s="3" t="s">
        <v>57</v>
      </c>
      <c r="C39" s="13">
        <v>0</v>
      </c>
    </row>
    <row r="40" spans="1:3" x14ac:dyDescent="0.2">
      <c r="A40" s="3" t="s">
        <v>58</v>
      </c>
      <c r="B40" s="3" t="s">
        <v>59</v>
      </c>
      <c r="C40" s="13">
        <v>0</v>
      </c>
    </row>
    <row r="41" spans="1:3" x14ac:dyDescent="0.2">
      <c r="A41" s="3" t="s">
        <v>60</v>
      </c>
      <c r="B41" s="3" t="s">
        <v>61</v>
      </c>
      <c r="C41" s="13">
        <v>0</v>
      </c>
    </row>
    <row r="42" spans="1:3" x14ac:dyDescent="0.2">
      <c r="A42" s="3" t="s">
        <v>62</v>
      </c>
      <c r="B42" s="3" t="s">
        <v>63</v>
      </c>
      <c r="C42" s="13">
        <v>0</v>
      </c>
    </row>
    <row r="43" spans="1:3" x14ac:dyDescent="0.2">
      <c r="A43" s="3" t="s">
        <v>64</v>
      </c>
      <c r="B43" s="3" t="s">
        <v>65</v>
      </c>
      <c r="C43" s="13">
        <v>0</v>
      </c>
    </row>
    <row r="44" spans="1:3" x14ac:dyDescent="0.2">
      <c r="A44" s="3" t="s">
        <v>66</v>
      </c>
      <c r="B44" s="3" t="s">
        <v>67</v>
      </c>
      <c r="C44" s="13">
        <v>0</v>
      </c>
    </row>
    <row r="45" spans="1:3" x14ac:dyDescent="0.2">
      <c r="A45" s="3" t="s">
        <v>68</v>
      </c>
      <c r="B45" s="3" t="s">
        <v>69</v>
      </c>
      <c r="C45" s="13">
        <v>0</v>
      </c>
    </row>
    <row r="46" spans="1:3" x14ac:dyDescent="0.2">
      <c r="A46" s="3" t="s">
        <v>70</v>
      </c>
      <c r="B46" s="3" t="s">
        <v>71</v>
      </c>
      <c r="C46" s="13">
        <v>0</v>
      </c>
    </row>
    <row r="47" spans="1:3" x14ac:dyDescent="0.2">
      <c r="A47" s="3" t="s">
        <v>72</v>
      </c>
      <c r="B47" s="3" t="s">
        <v>73</v>
      </c>
      <c r="C47" s="13">
        <f>[1]TesGer!D11</f>
        <v>13763.41</v>
      </c>
    </row>
    <row r="48" spans="1:3" x14ac:dyDescent="0.2">
      <c r="A48" s="15" t="s">
        <v>24</v>
      </c>
      <c r="B48" s="15"/>
      <c r="C48" s="13">
        <f>SUM(C22:C47)</f>
        <v>2128715.37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8">
        <v>0</v>
      </c>
    </row>
    <row r="54" spans="1:3" x14ac:dyDescent="0.2">
      <c r="A54" s="3" t="s">
        <v>18</v>
      </c>
      <c r="B54" s="3" t="s">
        <v>76</v>
      </c>
      <c r="C54" s="18">
        <v>0</v>
      </c>
    </row>
    <row r="55" spans="1:3" x14ac:dyDescent="0.2">
      <c r="A55" s="3" t="s">
        <v>20</v>
      </c>
      <c r="B55" s="3" t="s">
        <v>77</v>
      </c>
      <c r="C55" s="18">
        <v>0</v>
      </c>
    </row>
    <row r="56" spans="1:3" x14ac:dyDescent="0.2">
      <c r="A56" s="3" t="s">
        <v>22</v>
      </c>
      <c r="B56" s="3" t="s">
        <v>78</v>
      </c>
      <c r="C56" s="18">
        <v>0</v>
      </c>
    </row>
    <row r="57" spans="1:3" x14ac:dyDescent="0.2">
      <c r="A57" s="3" t="s">
        <v>30</v>
      </c>
      <c r="B57" s="3" t="s">
        <v>79</v>
      </c>
      <c r="C57" s="18"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81</v>
      </c>
    </row>
    <row r="63" spans="1:3" x14ac:dyDescent="0.2">
      <c r="A63" s="3" t="s">
        <v>16</v>
      </c>
      <c r="B63" s="3" t="s">
        <v>82</v>
      </c>
      <c r="C63" s="18">
        <v>0</v>
      </c>
    </row>
    <row r="64" spans="1:3" x14ac:dyDescent="0.2">
      <c r="A64" s="3" t="s">
        <v>18</v>
      </c>
      <c r="B64" s="3" t="s">
        <v>83</v>
      </c>
      <c r="C64" s="18">
        <v>0</v>
      </c>
    </row>
    <row r="65" spans="1:4" x14ac:dyDescent="0.2">
      <c r="A65" s="15" t="s">
        <v>24</v>
      </c>
      <c r="B65" s="15"/>
      <c r="C65" s="13">
        <f>SUM(C63:C64)</f>
        <v>0</v>
      </c>
    </row>
    <row r="67" spans="1:4" x14ac:dyDescent="0.2">
      <c r="A67" s="8" t="s">
        <v>84</v>
      </c>
    </row>
    <row r="69" spans="1:4" x14ac:dyDescent="0.2">
      <c r="A69" s="10" t="s">
        <v>13</v>
      </c>
      <c r="B69" s="10" t="s">
        <v>14</v>
      </c>
      <c r="C69" s="11" t="s">
        <v>85</v>
      </c>
    </row>
    <row r="70" spans="1:4" x14ac:dyDescent="0.2">
      <c r="A70" s="3" t="s">
        <v>16</v>
      </c>
      <c r="B70" s="3" t="s">
        <v>86</v>
      </c>
      <c r="C70" s="18">
        <f>'[1]Financeiro - Access'!E2+'[1]Financeiro - Access Emag'!E2</f>
        <v>73219902.239999995</v>
      </c>
    </row>
    <row r="71" spans="1:4" x14ac:dyDescent="0.2">
      <c r="A71" s="3" t="s">
        <v>18</v>
      </c>
      <c r="B71" s="3" t="s">
        <v>87</v>
      </c>
      <c r="C71" s="18">
        <f>'[1]Financeiro - Access'!E3+'[1]Financeiro - Access Emag'!E3</f>
        <v>4582605.8499999996</v>
      </c>
    </row>
    <row r="72" spans="1:4" x14ac:dyDescent="0.2">
      <c r="A72" s="3" t="s">
        <v>20</v>
      </c>
      <c r="B72" s="3" t="s">
        <v>88</v>
      </c>
      <c r="C72" s="18">
        <f>'[1]Financeiro - Access'!E4+'[1]Financeiro - Access Emag'!E4</f>
        <v>1639886.4</v>
      </c>
    </row>
    <row r="73" spans="1:4" x14ac:dyDescent="0.2">
      <c r="A73" s="3" t="s">
        <v>22</v>
      </c>
      <c r="B73" s="3" t="s">
        <v>89</v>
      </c>
      <c r="C73" s="18">
        <f>'[1]Financeiro - Access'!E5+'[1]Financeiro - Access Emag'!E5</f>
        <v>0</v>
      </c>
    </row>
    <row r="74" spans="1:4" x14ac:dyDescent="0.2">
      <c r="A74" s="15" t="s">
        <v>24</v>
      </c>
      <c r="B74" s="15"/>
      <c r="C74" s="13">
        <f>SUM(C70:C73)</f>
        <v>79442394.489999995</v>
      </c>
    </row>
    <row r="76" spans="1:4" x14ac:dyDescent="0.2">
      <c r="A76" s="8" t="s">
        <v>90</v>
      </c>
    </row>
    <row r="78" spans="1:4" x14ac:dyDescent="0.2">
      <c r="A78" s="10" t="s">
        <v>13</v>
      </c>
      <c r="B78" s="10" t="s">
        <v>14</v>
      </c>
      <c r="C78" s="11" t="s">
        <v>15</v>
      </c>
      <c r="D78" s="2"/>
    </row>
    <row r="79" spans="1:4" x14ac:dyDescent="0.2">
      <c r="A79" s="3" t="s">
        <v>16</v>
      </c>
      <c r="B79" s="3" t="s">
        <v>91</v>
      </c>
      <c r="C79" s="18">
        <v>0</v>
      </c>
      <c r="D79" s="2"/>
    </row>
    <row r="80" spans="1:4" x14ac:dyDescent="0.2">
      <c r="A80" s="3" t="s">
        <v>18</v>
      </c>
      <c r="B80" s="3" t="s">
        <v>92</v>
      </c>
      <c r="C80" s="18">
        <v>0</v>
      </c>
      <c r="D80" s="2"/>
    </row>
    <row r="81" spans="1:4" x14ac:dyDescent="0.2">
      <c r="A81" s="3" t="s">
        <v>20</v>
      </c>
      <c r="B81" s="3" t="s">
        <v>93</v>
      </c>
      <c r="C81" s="18">
        <v>0</v>
      </c>
      <c r="D81" s="2"/>
    </row>
    <row r="82" spans="1:4" x14ac:dyDescent="0.2">
      <c r="A82" s="3" t="s">
        <v>22</v>
      </c>
      <c r="B82" s="3" t="s">
        <v>94</v>
      </c>
      <c r="C82" s="18">
        <v>0</v>
      </c>
      <c r="D82" s="2"/>
    </row>
    <row r="83" spans="1:4" x14ac:dyDescent="0.2">
      <c r="A83" s="15" t="s">
        <v>24</v>
      </c>
      <c r="B83" s="15"/>
      <c r="C83" s="13">
        <f>SUM(C79:C82)</f>
        <v>0</v>
      </c>
      <c r="D83" s="2"/>
    </row>
    <row r="84" spans="1:4" x14ac:dyDescent="0.2">
      <c r="A84" s="19" t="s">
        <v>95</v>
      </c>
      <c r="B84" s="20"/>
      <c r="C84" s="20"/>
      <c r="D84" s="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2021-02-19T16:24:04Z</dcterms:created>
  <dcterms:modified xsi:type="dcterms:W3CDTF">2021-02-19T16:25:01Z</dcterms:modified>
</cp:coreProperties>
</file>