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Dez" sheetId="1" r:id="rId1"/>
  </sheets>
  <externalReferences>
    <externalReference r:id="rId2"/>
  </externalReferences>
  <definedNames>
    <definedName name="_xlnm.Print_Area" localSheetId="0">'Anexo I - Dez'!$A$1:$C$84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7" i="1"/>
  <c r="C56" i="1"/>
  <c r="C53" i="1"/>
  <c r="C58" i="1" s="1"/>
  <c r="C47" i="1"/>
  <c r="C45" i="1"/>
  <c r="C44" i="1"/>
  <c r="C43" i="1"/>
  <c r="C42" i="1"/>
  <c r="C41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74" i="1" l="1"/>
  <c r="C17" i="1"/>
  <c r="C48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<sst xmlns="http://schemas.openxmlformats.org/spreadsheetml/2006/main" count="133" uniqueCount="95">
  <si>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</si>
  <si>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</si>
  <si>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TRF 3</t>
  </si>
  <si>
    <t>Nome do Órgão</t>
  </si>
  <si>
    <t>TRIBUNAL REGIONAL FEDERAL DA 3ª REGIÃO</t>
  </si>
  <si>
    <t>Autoridade Máxima</t>
  </si>
  <si>
    <t>MAIRAN MAIA</t>
  </si>
  <si>
    <t>Responsável pela Informação</t>
  </si>
  <si>
    <t>SECRETARIA DE PLANEJAMENTO, ORÇAMENTO E FINANÇAS</t>
  </si>
  <si>
    <t>Mês de Referência</t>
  </si>
  <si>
    <t>12/2021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</si>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</sst>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/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4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4">
    <cellStyle name="Normal" xfId="0" builtinId="0"/>
    <cellStyle name="Normal 2" xfId="1"/>
    <cellStyle name="Normal 3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ok_Transparencia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P2">
            <v>55839744.840000004</v>
          </cell>
        </row>
        <row r="3">
          <cell r="P3">
            <v>9623637.5800000001</v>
          </cell>
        </row>
        <row r="4">
          <cell r="P4">
            <v>6578107.3300000001</v>
          </cell>
        </row>
        <row r="5">
          <cell r="P5">
            <v>0</v>
          </cell>
        </row>
      </sheetData>
      <sheetData sheetId="14">
        <row r="2">
          <cell r="P2">
            <v>0</v>
          </cell>
        </row>
        <row r="3">
          <cell r="P3">
            <v>22000</v>
          </cell>
        </row>
        <row r="4">
          <cell r="P4">
            <v>0</v>
          </cell>
        </row>
        <row r="5">
          <cell r="P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D1">
            <v>36800315.369999997</v>
          </cell>
          <cell r="H1">
            <v>1643307.21</v>
          </cell>
        </row>
        <row r="2">
          <cell r="D2">
            <v>12077355.279999999</v>
          </cell>
          <cell r="H2">
            <v>877119.02</v>
          </cell>
        </row>
        <row r="3">
          <cell r="D3">
            <v>6987091.8799999999</v>
          </cell>
        </row>
        <row r="4">
          <cell r="D4">
            <v>16946.21</v>
          </cell>
        </row>
        <row r="5">
          <cell r="D5">
            <v>1615541.33</v>
          </cell>
        </row>
        <row r="6">
          <cell r="D6">
            <v>164792.98000000001</v>
          </cell>
        </row>
        <row r="7">
          <cell r="D7">
            <v>1528652.95</v>
          </cell>
          <cell r="G7">
            <v>2363.12</v>
          </cell>
        </row>
        <row r="8">
          <cell r="D8">
            <v>68752.850000000006</v>
          </cell>
        </row>
        <row r="9">
          <cell r="D9">
            <v>18741.490000000002</v>
          </cell>
        </row>
        <row r="10">
          <cell r="D10">
            <v>21659.040000000001</v>
          </cell>
        </row>
        <row r="11">
          <cell r="D11">
            <v>293832.8</v>
          </cell>
        </row>
        <row r="12">
          <cell r="D12">
            <v>74597.819999999905</v>
          </cell>
        </row>
        <row r="13">
          <cell r="D13">
            <v>336304.84</v>
          </cell>
        </row>
        <row r="14">
          <cell r="D14">
            <v>56.840000000000103</v>
          </cell>
        </row>
        <row r="15">
          <cell r="D15">
            <v>16222.92</v>
          </cell>
        </row>
        <row r="16">
          <cell r="D16">
            <v>3208834.1</v>
          </cell>
        </row>
        <row r="17">
          <cell r="D17">
            <v>743218.05000000098</v>
          </cell>
        </row>
        <row r="18">
          <cell r="D18">
            <v>368969.2</v>
          </cell>
        </row>
        <row r="19">
          <cell r="D19">
            <v>107.5</v>
          </cell>
        </row>
        <row r="20">
          <cell r="D20">
            <v>1208397.55</v>
          </cell>
        </row>
        <row r="21">
          <cell r="D21">
            <v>321302.40999999997</v>
          </cell>
        </row>
        <row r="22">
          <cell r="D22">
            <v>16165.1</v>
          </cell>
        </row>
        <row r="23">
          <cell r="D23">
            <v>4529.7999999999902</v>
          </cell>
        </row>
        <row r="24">
          <cell r="D24">
            <v>23578.34</v>
          </cell>
        </row>
        <row r="25">
          <cell r="D25">
            <v>19494.91</v>
          </cell>
        </row>
        <row r="26">
          <cell r="D26">
            <v>628237.46</v>
          </cell>
        </row>
        <row r="27">
          <cell r="D27">
            <v>461469.18</v>
          </cell>
          <cell r="H27">
            <v>23115.45</v>
          </cell>
        </row>
        <row r="28">
          <cell r="D28">
            <v>76326.759999999995</v>
          </cell>
        </row>
        <row r="29">
          <cell r="D29">
            <v>4201613</v>
          </cell>
        </row>
        <row r="30">
          <cell r="D30">
            <v>1248484.7</v>
          </cell>
        </row>
      </sheetData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9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4"/>
    </row>
    <row r="4" spans="1:3" x14ac:dyDescent="0.2">
      <c r="A4" s="3" t="s">
        <v>3</v>
      </c>
      <c r="B4" s="5" t="s">
        <v>4</v>
      </c>
      <c r="C4" s="5"/>
    </row>
    <row r="5" spans="1:3" x14ac:dyDescent="0.2">
      <c r="A5" s="3" t="s">
        <v>5</v>
      </c>
      <c r="B5" s="4" t="s">
        <v>6</v>
      </c>
      <c r="C5" s="4"/>
    </row>
    <row r="6" spans="1:3" x14ac:dyDescent="0.2">
      <c r="A6" s="3" t="s">
        <v>7</v>
      </c>
      <c r="B6" s="5" t="s">
        <v>8</v>
      </c>
      <c r="C6" s="5"/>
    </row>
    <row r="7" spans="1:3" x14ac:dyDescent="0.2">
      <c r="A7" s="3" t="s">
        <v>9</v>
      </c>
      <c r="B7" s="6" t="s">
        <v>10</v>
      </c>
      <c r="C7" s="7"/>
    </row>
    <row r="8" spans="1:3" x14ac:dyDescent="0.2">
      <c r="A8" s="3" t="s">
        <v>11</v>
      </c>
      <c r="B8" s="8">
        <v>44581</v>
      </c>
      <c r="C8" s="9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'[1]TesGer-Dez'!D1+'[1]TesGer-Dez'!H1</f>
        <v>38443622.579999998</v>
      </c>
    </row>
    <row r="14" spans="1:3" x14ac:dyDescent="0.2">
      <c r="A14" s="3" t="s">
        <v>18</v>
      </c>
      <c r="B14" s="14" t="s">
        <v>19</v>
      </c>
      <c r="C14" s="15">
        <f>'[1]TesGer-Dez'!D2+'[1]TesGer-Dez'!H2</f>
        <v>12954474.299999999</v>
      </c>
    </row>
    <row r="15" spans="1:3" x14ac:dyDescent="0.2">
      <c r="A15" s="3" t="s">
        <v>20</v>
      </c>
      <c r="B15" s="14" t="s">
        <v>21</v>
      </c>
      <c r="C15" s="15">
        <f>'[1]TesGer-Dez'!D3</f>
        <v>6987091.8799999999</v>
      </c>
    </row>
    <row r="16" spans="1:3" ht="51" x14ac:dyDescent="0.2">
      <c r="A16" s="16" t="s">
        <v>22</v>
      </c>
      <c r="B16" s="14" t="s">
        <v>23</v>
      </c>
      <c r="C16" s="15">
        <v>0</v>
      </c>
    </row>
    <row r="17" spans="1:3" x14ac:dyDescent="0.2">
      <c r="A17" s="17" t="s">
        <v>24</v>
      </c>
      <c r="B17" s="17"/>
      <c r="C17" s="15">
        <f>SUM(C13:C16)</f>
        <v>58385188.759999998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5">
        <f>'[1]TesGer-Dez'!D4</f>
        <v>16946.21</v>
      </c>
    </row>
    <row r="23" spans="1:3" x14ac:dyDescent="0.2">
      <c r="A23" s="3" t="s">
        <v>18</v>
      </c>
      <c r="B23" s="3" t="s">
        <v>28</v>
      </c>
      <c r="C23" s="15">
        <f>'[1]TesGer-Dez'!D5</f>
        <v>1615541.33</v>
      </c>
    </row>
    <row r="24" spans="1:3" x14ac:dyDescent="0.2">
      <c r="A24" s="3" t="s">
        <v>20</v>
      </c>
      <c r="B24" s="3" t="s">
        <v>29</v>
      </c>
      <c r="C24" s="15">
        <f>'[1]TesGer-Dez'!D6</f>
        <v>164792.98000000001</v>
      </c>
    </row>
    <row r="25" spans="1:3" x14ac:dyDescent="0.2">
      <c r="A25" s="3" t="s">
        <v>22</v>
      </c>
      <c r="B25" s="3" t="s">
        <v>30</v>
      </c>
      <c r="C25" s="15">
        <f>'[1]TesGer-Dez'!D7-'[1]TesGer-Dez'!G7</f>
        <v>1526289.8299999998</v>
      </c>
    </row>
    <row r="26" spans="1:3" x14ac:dyDescent="0.2">
      <c r="A26" s="3" t="s">
        <v>31</v>
      </c>
      <c r="B26" s="3" t="s">
        <v>32</v>
      </c>
      <c r="C26" s="15">
        <f>'[1]TesGer-Dez'!D8</f>
        <v>68752.850000000006</v>
      </c>
    </row>
    <row r="27" spans="1:3" x14ac:dyDescent="0.2">
      <c r="A27" s="3" t="s">
        <v>33</v>
      </c>
      <c r="B27" s="3" t="s">
        <v>34</v>
      </c>
      <c r="C27" s="15">
        <f>'[1]TesGer-Dez'!D9</f>
        <v>18741.490000000002</v>
      </c>
    </row>
    <row r="28" spans="1:3" x14ac:dyDescent="0.2">
      <c r="A28" s="3" t="s">
        <v>35</v>
      </c>
      <c r="B28" s="3" t="s">
        <v>36</v>
      </c>
      <c r="C28" s="15">
        <f>'[1]TesGer-Dez'!D10</f>
        <v>21659.040000000001</v>
      </c>
    </row>
    <row r="29" spans="1:3" x14ac:dyDescent="0.2">
      <c r="A29" s="3" t="s">
        <v>37</v>
      </c>
      <c r="B29" s="3" t="s">
        <v>38</v>
      </c>
      <c r="C29" s="15">
        <f>'[1]TesGer-Dez'!D11</f>
        <v>293832.8</v>
      </c>
    </row>
    <row r="30" spans="1:3" x14ac:dyDescent="0.2">
      <c r="A30" s="3" t="s">
        <v>39</v>
      </c>
      <c r="B30" s="3" t="s">
        <v>40</v>
      </c>
      <c r="C30" s="15">
        <f>'[1]TesGer-Dez'!D12</f>
        <v>74597.819999999905</v>
      </c>
    </row>
    <row r="31" spans="1:3" x14ac:dyDescent="0.2">
      <c r="A31" s="3" t="s">
        <v>41</v>
      </c>
      <c r="B31" s="3" t="s">
        <v>42</v>
      </c>
      <c r="C31" s="15">
        <f>'[1]TesGer-Dez'!D13</f>
        <v>336304.84</v>
      </c>
    </row>
    <row r="32" spans="1:3" x14ac:dyDescent="0.2">
      <c r="A32" s="3" t="s">
        <v>43</v>
      </c>
      <c r="B32" s="3" t="s">
        <v>44</v>
      </c>
      <c r="C32" s="15">
        <f>'[1]TesGer-Dez'!D14</f>
        <v>56.840000000000103</v>
      </c>
    </row>
    <row r="33" spans="1:3" x14ac:dyDescent="0.2">
      <c r="A33" s="3" t="s">
        <v>45</v>
      </c>
      <c r="B33" s="3" t="s">
        <v>46</v>
      </c>
      <c r="C33" s="15">
        <f>'[1]TesGer-Dez'!D15</f>
        <v>16222.92</v>
      </c>
    </row>
    <row r="34" spans="1:3" ht="63.75" x14ac:dyDescent="0.2">
      <c r="A34" s="16" t="s">
        <v>47</v>
      </c>
      <c r="B34" s="18" t="s">
        <v>48</v>
      </c>
      <c r="C34" s="15">
        <f>'[1]TesGer-Dez'!D16</f>
        <v>3208834.1</v>
      </c>
    </row>
    <row r="35" spans="1:3" x14ac:dyDescent="0.2">
      <c r="A35" s="3" t="s">
        <v>49</v>
      </c>
      <c r="B35" s="3" t="s">
        <v>50</v>
      </c>
      <c r="C35" s="15">
        <f>'[1]TesGer-Dez'!D17</f>
        <v>743218.05000000098</v>
      </c>
    </row>
    <row r="36" spans="1:3" x14ac:dyDescent="0.2">
      <c r="A36" s="3" t="s">
        <v>51</v>
      </c>
      <c r="B36" s="3" t="s">
        <v>52</v>
      </c>
      <c r="C36" s="15">
        <f>'[1]TesGer-Dez'!D18</f>
        <v>368969.2</v>
      </c>
    </row>
    <row r="37" spans="1:3" x14ac:dyDescent="0.2">
      <c r="A37" s="3" t="s">
        <v>53</v>
      </c>
      <c r="B37" s="3" t="s">
        <v>54</v>
      </c>
      <c r="C37" s="15">
        <f>'[1]TesGer-Dez'!D19</f>
        <v>107.5</v>
      </c>
    </row>
    <row r="38" spans="1:3" ht="25.5" x14ac:dyDescent="0.2">
      <c r="A38" s="16" t="s">
        <v>55</v>
      </c>
      <c r="B38" s="19" t="s">
        <v>56</v>
      </c>
      <c r="C38" s="15">
        <f>'[1]TesGer-Dez'!D20</f>
        <v>1208397.55</v>
      </c>
    </row>
    <row r="39" spans="1:3" x14ac:dyDescent="0.2">
      <c r="A39" s="3" t="s">
        <v>57</v>
      </c>
      <c r="B39" s="3" t="s">
        <v>58</v>
      </c>
      <c r="C39" s="15">
        <f>'[1]TesGer-Dez'!D21</f>
        <v>321302.40999999997</v>
      </c>
    </row>
    <row r="40" spans="1:3" x14ac:dyDescent="0.2">
      <c r="A40" s="3" t="s">
        <v>59</v>
      </c>
      <c r="B40" s="3" t="s">
        <v>60</v>
      </c>
      <c r="C40" s="15">
        <v>0</v>
      </c>
    </row>
    <row r="41" spans="1:3" x14ac:dyDescent="0.2">
      <c r="A41" s="3" t="s">
        <v>61</v>
      </c>
      <c r="B41" s="3" t="s">
        <v>62</v>
      </c>
      <c r="C41" s="15">
        <f>'[1]TesGer-Dez'!D22</f>
        <v>16165.1</v>
      </c>
    </row>
    <row r="42" spans="1:3" x14ac:dyDescent="0.2">
      <c r="A42" s="3" t="s">
        <v>63</v>
      </c>
      <c r="B42" s="3" t="s">
        <v>64</v>
      </c>
      <c r="C42" s="15">
        <f>'[1]TesGer-Dez'!D23</f>
        <v>4529.7999999999902</v>
      </c>
    </row>
    <row r="43" spans="1:3" x14ac:dyDescent="0.2">
      <c r="A43" s="3" t="s">
        <v>65</v>
      </c>
      <c r="B43" s="3" t="s">
        <v>66</v>
      </c>
      <c r="C43" s="15">
        <f>'[1]TesGer-Dez'!D24</f>
        <v>23578.34</v>
      </c>
    </row>
    <row r="44" spans="1:3" x14ac:dyDescent="0.2">
      <c r="A44" s="3" t="s">
        <v>67</v>
      </c>
      <c r="B44" s="3" t="s">
        <v>68</v>
      </c>
      <c r="C44" s="15">
        <f>'[1]TesGer-Dez'!D25</f>
        <v>19494.91</v>
      </c>
    </row>
    <row r="45" spans="1:3" x14ac:dyDescent="0.2">
      <c r="A45" s="3" t="s">
        <v>69</v>
      </c>
      <c r="B45" s="3" t="s">
        <v>70</v>
      </c>
      <c r="C45" s="15">
        <f>'[1]TesGer-Dez'!D26</f>
        <v>628237.46</v>
      </c>
    </row>
    <row r="46" spans="1:3" x14ac:dyDescent="0.2">
      <c r="A46" s="3" t="s">
        <v>71</v>
      </c>
      <c r="B46" s="3" t="s">
        <v>72</v>
      </c>
      <c r="C46" s="15">
        <v>0</v>
      </c>
    </row>
    <row r="47" spans="1:3" x14ac:dyDescent="0.2">
      <c r="A47" s="3" t="s">
        <v>73</v>
      </c>
      <c r="B47" s="3" t="s">
        <v>74</v>
      </c>
      <c r="C47" s="15">
        <f>'[1]TesGer-Dez'!D27+'[1]TesGer-Dez'!H27</f>
        <v>484584.63</v>
      </c>
    </row>
    <row r="48" spans="1:3" x14ac:dyDescent="0.2">
      <c r="A48" s="17" t="s">
        <v>24</v>
      </c>
      <c r="B48" s="17"/>
      <c r="C48" s="15">
        <f>SUM(C22:C47)</f>
        <v>11181158.000000002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26</v>
      </c>
    </row>
    <row r="53" spans="1:3" x14ac:dyDescent="0.2">
      <c r="A53" s="3" t="s">
        <v>16</v>
      </c>
      <c r="B53" s="3" t="s">
        <v>76</v>
      </c>
      <c r="C53" s="15">
        <f>'[1]TesGer-Dez'!D28</f>
        <v>76326.759999999995</v>
      </c>
    </row>
    <row r="54" spans="1:3" x14ac:dyDescent="0.2">
      <c r="A54" s="3" t="s">
        <v>18</v>
      </c>
      <c r="B54" s="3" t="s">
        <v>77</v>
      </c>
      <c r="C54" s="15">
        <v>0</v>
      </c>
    </row>
    <row r="55" spans="1:3" x14ac:dyDescent="0.2">
      <c r="A55" s="3" t="s">
        <v>20</v>
      </c>
      <c r="B55" s="3" t="s">
        <v>78</v>
      </c>
      <c r="C55" s="15">
        <v>0</v>
      </c>
    </row>
    <row r="56" spans="1:3" x14ac:dyDescent="0.2">
      <c r="A56" s="3" t="s">
        <v>22</v>
      </c>
      <c r="B56" s="3" t="s">
        <v>79</v>
      </c>
      <c r="C56" s="15">
        <f>'[1]TesGer-Dez'!D29</f>
        <v>4201613</v>
      </c>
    </row>
    <row r="57" spans="1:3" x14ac:dyDescent="0.2">
      <c r="A57" s="3" t="s">
        <v>31</v>
      </c>
      <c r="B57" s="3" t="s">
        <v>80</v>
      </c>
      <c r="C57" s="15">
        <f>'[1]TesGer-Dez'!D30</f>
        <v>1248484.7</v>
      </c>
    </row>
    <row r="58" spans="1:3" x14ac:dyDescent="0.2">
      <c r="A58" s="17" t="s">
        <v>24</v>
      </c>
      <c r="B58" s="17"/>
      <c r="C58" s="15">
        <f>SUM(C53:C57)</f>
        <v>5526424.46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3" t="s">
        <v>16</v>
      </c>
      <c r="B63" s="3" t="s">
        <v>82</v>
      </c>
      <c r="C63" s="15">
        <v>0</v>
      </c>
    </row>
    <row r="64" spans="1:3" x14ac:dyDescent="0.2">
      <c r="A64" s="3" t="s">
        <v>18</v>
      </c>
      <c r="B64" s="3" t="s">
        <v>83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26</v>
      </c>
    </row>
    <row r="70" spans="1:3" x14ac:dyDescent="0.2">
      <c r="A70" s="3" t="s">
        <v>16</v>
      </c>
      <c r="B70" s="3" t="s">
        <v>85</v>
      </c>
      <c r="C70" s="20">
        <f>'[1]Financeiro - Access'!P2+'[1]Financeiro - Access Emag'!P2</f>
        <v>55839744.840000004</v>
      </c>
    </row>
    <row r="71" spans="1:3" x14ac:dyDescent="0.2">
      <c r="A71" s="3" t="s">
        <v>18</v>
      </c>
      <c r="B71" s="3" t="s">
        <v>86</v>
      </c>
      <c r="C71" s="20">
        <f>'[1]Financeiro - Access'!P3+'[1]Financeiro - Access Emag'!P3</f>
        <v>9645637.5800000001</v>
      </c>
    </row>
    <row r="72" spans="1:3" x14ac:dyDescent="0.2">
      <c r="A72" s="3" t="s">
        <v>20</v>
      </c>
      <c r="B72" s="3" t="s">
        <v>87</v>
      </c>
      <c r="C72" s="20">
        <f>'[1]Financeiro - Access'!P4+'[1]Financeiro - Access Emag'!P4</f>
        <v>6578107.3300000001</v>
      </c>
    </row>
    <row r="73" spans="1:3" x14ac:dyDescent="0.2">
      <c r="A73" s="3" t="s">
        <v>22</v>
      </c>
      <c r="B73" s="3" t="s">
        <v>88</v>
      </c>
      <c r="C73" s="20">
        <f>'[1]Financeiro - Access'!P5+'[1]Financeiro - Access Emag'!P5</f>
        <v>0</v>
      </c>
    </row>
    <row r="74" spans="1:3" x14ac:dyDescent="0.2">
      <c r="A74" s="17" t="s">
        <v>24</v>
      </c>
      <c r="B74" s="17"/>
      <c r="C74" s="15">
        <f>SUM(C70:C73)</f>
        <v>72063489.75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20">
        <v>0</v>
      </c>
    </row>
    <row r="80" spans="1:3" x14ac:dyDescent="0.2">
      <c r="A80" s="3" t="s">
        <v>18</v>
      </c>
      <c r="B80" s="3" t="s">
        <v>91</v>
      </c>
      <c r="C80" s="20">
        <v>0</v>
      </c>
    </row>
    <row r="81" spans="1:3" x14ac:dyDescent="0.2">
      <c r="A81" s="3" t="s">
        <v>20</v>
      </c>
      <c r="B81" s="3" t="s">
        <v>92</v>
      </c>
      <c r="C81" s="20">
        <v>0</v>
      </c>
    </row>
    <row r="82" spans="1:3" x14ac:dyDescent="0.2">
      <c r="A82" s="3" t="s">
        <v>22</v>
      </c>
      <c r="B82" s="3" t="s">
        <v>93</v>
      </c>
      <c r="C82" s="20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94</v>
      </c>
      <c r="B84" s="21"/>
      <c r="C84" s="21"/>
    </row>
  </sheetData>
  <mergeCells count="14">
    <mergeCell ref="A83:B83"/>
    <mergeCell ref="A84:C84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Dez</vt:lpstr>
      <vt:lpstr>'Anexo I - Dez'!Area_de_impressao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2022-01-27T22:02:32Z</dcterms:created>
  <dcterms:modified xsi:type="dcterms:W3CDTF">2022-01-27T22:02:59Z</dcterms:modified>
</cp:coreProperties>
</file>