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6 - Junho\Publicacao internet TRF\Anexo I\090029\"/>
    </mc:Choice>
  </mc:AlternateContent>
  <bookViews>
    <workbookView xWindow="0" yWindow="0" windowWidth="24000" windowHeight="907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3" i="1"/>
  <c r="C58" i="1" s="1"/>
  <c r="C47" i="1"/>
  <c r="C45" i="1"/>
  <c r="C44" i="1"/>
  <c r="C43" i="1"/>
  <c r="C42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<sst xmlns="http://schemas.openxmlformats.org/spreadsheetml/2006/main" count="133" uniqueCount="94">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</sst>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J5">
            <v>0</v>
          </cell>
        </row>
      </sheetData>
      <sheetData sheetId="14">
        <row r="5">
          <cell r="J5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">
          <cell r="D1">
            <v>32385302.949999999</v>
          </cell>
        </row>
        <row r="2">
          <cell r="D2">
            <v>12546238.050000001</v>
          </cell>
        </row>
        <row r="3">
          <cell r="D3">
            <v>6581374.2800000003</v>
          </cell>
        </row>
        <row r="4">
          <cell r="D4">
            <v>23281.52</v>
          </cell>
        </row>
        <row r="5">
          <cell r="D5">
            <v>1589247.93</v>
          </cell>
        </row>
        <row r="6">
          <cell r="D6">
            <v>148241.72</v>
          </cell>
        </row>
        <row r="7">
          <cell r="D7">
            <v>1366554.16</v>
          </cell>
        </row>
        <row r="8">
          <cell r="D8">
            <v>129365.79</v>
          </cell>
          <cell r="H8">
            <v>1050</v>
          </cell>
        </row>
        <row r="9">
          <cell r="D9">
            <v>32331.39</v>
          </cell>
        </row>
        <row r="10">
          <cell r="D10">
            <v>15075.48</v>
          </cell>
        </row>
        <row r="11">
          <cell r="D11">
            <v>285902.99</v>
          </cell>
        </row>
        <row r="12">
          <cell r="D12">
            <v>85157.42</v>
          </cell>
        </row>
        <row r="13">
          <cell r="D13">
            <v>269516.14</v>
          </cell>
        </row>
        <row r="14">
          <cell r="D14">
            <v>1502.28</v>
          </cell>
        </row>
        <row r="15">
          <cell r="D15">
            <v>33789.68</v>
          </cell>
        </row>
        <row r="16">
          <cell r="D16">
            <v>2187672.9300000002</v>
          </cell>
        </row>
        <row r="17">
          <cell r="D17">
            <v>0</v>
          </cell>
        </row>
        <row r="18">
          <cell r="D18">
            <v>349908.9</v>
          </cell>
        </row>
        <row r="19">
          <cell r="D19">
            <v>603895.96</v>
          </cell>
        </row>
        <row r="20">
          <cell r="D20">
            <v>67937.740000000005</v>
          </cell>
          <cell r="H20">
            <v>29295.86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5289.6</v>
          </cell>
        </row>
        <row r="24">
          <cell r="D24">
            <v>24949.24</v>
          </cell>
        </row>
        <row r="25">
          <cell r="D25">
            <v>265756.86</v>
          </cell>
          <cell r="H25">
            <v>2314.8000000000002</v>
          </cell>
        </row>
        <row r="26">
          <cell r="D26">
            <v>0</v>
          </cell>
        </row>
        <row r="27">
          <cell r="D27">
            <v>143713.79999999999</v>
          </cell>
        </row>
        <row r="28">
          <cell r="D28">
            <v>51509965.369999997</v>
          </cell>
        </row>
        <row r="29">
          <cell r="D29">
            <v>6592632.4900000002</v>
          </cell>
          <cell r="H29">
            <v>25500</v>
          </cell>
        </row>
        <row r="30">
          <cell r="D30">
            <v>187271.8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44762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'[1]TesGer-Jun'!D1</f>
        <v>32385302.949999999</v>
      </c>
    </row>
    <row r="14" spans="1:3" x14ac:dyDescent="0.2">
      <c r="A14" s="4" t="s">
        <v>18</v>
      </c>
      <c r="B14" s="14" t="s">
        <v>19</v>
      </c>
      <c r="C14" s="15">
        <f>'[1]TesGer-Jun'!D2</f>
        <v>12546238.050000001</v>
      </c>
    </row>
    <row r="15" spans="1:3" x14ac:dyDescent="0.2">
      <c r="A15" s="4" t="s">
        <v>20</v>
      </c>
      <c r="B15" s="14" t="s">
        <v>21</v>
      </c>
      <c r="C15" s="15">
        <f>'[1]TesGer-Jun'!D3</f>
        <v>6581374.2800000003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51512915.280000001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15</v>
      </c>
    </row>
    <row r="22" spans="1:3" x14ac:dyDescent="0.2">
      <c r="A22" s="4" t="s">
        <v>16</v>
      </c>
      <c r="B22" s="4" t="s">
        <v>26</v>
      </c>
      <c r="C22" s="15">
        <f>'[1]TesGer-Jun'!D4</f>
        <v>23281.52</v>
      </c>
    </row>
    <row r="23" spans="1:3" x14ac:dyDescent="0.2">
      <c r="A23" s="4" t="s">
        <v>18</v>
      </c>
      <c r="B23" s="4" t="s">
        <v>27</v>
      </c>
      <c r="C23" s="15">
        <f>'[1]TesGer-Jun'!D5</f>
        <v>1589247.93</v>
      </c>
    </row>
    <row r="24" spans="1:3" x14ac:dyDescent="0.2">
      <c r="A24" s="4" t="s">
        <v>20</v>
      </c>
      <c r="B24" s="4" t="s">
        <v>28</v>
      </c>
      <c r="C24" s="15">
        <f>'[1]TesGer-Jun'!D6</f>
        <v>148241.72</v>
      </c>
    </row>
    <row r="25" spans="1:3" x14ac:dyDescent="0.2">
      <c r="A25" s="4" t="s">
        <v>22</v>
      </c>
      <c r="B25" s="4" t="s">
        <v>29</v>
      </c>
      <c r="C25" s="15">
        <f>'[1]TesGer-Jun'!D7</f>
        <v>1366554.16</v>
      </c>
    </row>
    <row r="26" spans="1:3" x14ac:dyDescent="0.2">
      <c r="A26" s="4" t="s">
        <v>30</v>
      </c>
      <c r="B26" s="4" t="s">
        <v>31</v>
      </c>
      <c r="C26" s="15">
        <f>'[1]TesGer-Jun'!D8+'[1]TesGer-Jun'!H8</f>
        <v>130415.79</v>
      </c>
    </row>
    <row r="27" spans="1:3" x14ac:dyDescent="0.2">
      <c r="A27" s="4" t="s">
        <v>32</v>
      </c>
      <c r="B27" s="4" t="s">
        <v>33</v>
      </c>
      <c r="C27" s="15">
        <f>'[1]TesGer-Jun'!D9</f>
        <v>32331.39</v>
      </c>
    </row>
    <row r="28" spans="1:3" x14ac:dyDescent="0.2">
      <c r="A28" s="4" t="s">
        <v>34</v>
      </c>
      <c r="B28" s="4" t="s">
        <v>35</v>
      </c>
      <c r="C28" s="15">
        <f>'[1]TesGer-Jun'!D10</f>
        <v>15075.48</v>
      </c>
    </row>
    <row r="29" spans="1:3" x14ac:dyDescent="0.2">
      <c r="A29" s="4" t="s">
        <v>36</v>
      </c>
      <c r="B29" s="4" t="s">
        <v>37</v>
      </c>
      <c r="C29" s="15">
        <f>'[1]TesGer-Jun'!D11</f>
        <v>285902.99</v>
      </c>
    </row>
    <row r="30" spans="1:3" x14ac:dyDescent="0.2">
      <c r="A30" s="4" t="s">
        <v>38</v>
      </c>
      <c r="B30" s="4" t="s">
        <v>39</v>
      </c>
      <c r="C30" s="15">
        <f>'[1]TesGer-Jun'!D12</f>
        <v>85157.42</v>
      </c>
    </row>
    <row r="31" spans="1:3" x14ac:dyDescent="0.2">
      <c r="A31" s="4" t="s">
        <v>40</v>
      </c>
      <c r="B31" s="4" t="s">
        <v>41</v>
      </c>
      <c r="C31" s="15">
        <f>'[1]TesGer-Jun'!D13</f>
        <v>269516.14</v>
      </c>
    </row>
    <row r="32" spans="1:3" x14ac:dyDescent="0.2">
      <c r="A32" s="4" t="s">
        <v>42</v>
      </c>
      <c r="B32" s="4" t="s">
        <v>43</v>
      </c>
      <c r="C32" s="15">
        <f>'[1]TesGer-Jun'!D14</f>
        <v>1502.28</v>
      </c>
    </row>
    <row r="33" spans="1:3" x14ac:dyDescent="0.2">
      <c r="A33" s="4" t="s">
        <v>44</v>
      </c>
      <c r="B33" s="4" t="s">
        <v>45</v>
      </c>
      <c r="C33" s="15">
        <f>'[1]TesGer-Jun'!D15</f>
        <v>33789.68</v>
      </c>
    </row>
    <row r="34" spans="1:3" ht="63.75" x14ac:dyDescent="0.2">
      <c r="A34" s="16" t="s">
        <v>46</v>
      </c>
      <c r="B34" s="18" t="s">
        <v>47</v>
      </c>
      <c r="C34" s="15">
        <f>'[1]TesGer-Jun'!D16</f>
        <v>2187672.9300000002</v>
      </c>
    </row>
    <row r="35" spans="1:3" x14ac:dyDescent="0.2">
      <c r="A35" s="4" t="s">
        <v>48</v>
      </c>
      <c r="B35" s="4" t="s">
        <v>49</v>
      </c>
      <c r="C35" s="15">
        <f>'[1]TesGer-Jun'!D17</f>
        <v>0</v>
      </c>
    </row>
    <row r="36" spans="1:3" x14ac:dyDescent="0.2">
      <c r="A36" s="4" t="s">
        <v>50</v>
      </c>
      <c r="B36" s="4" t="s">
        <v>51</v>
      </c>
      <c r="C36" s="15">
        <f>'[1]TesGer-Jun'!D18</f>
        <v>349908.9</v>
      </c>
    </row>
    <row r="37" spans="1:3" x14ac:dyDescent="0.2">
      <c r="A37" s="4" t="s">
        <v>52</v>
      </c>
      <c r="B37" s="4" t="s">
        <v>53</v>
      </c>
      <c r="C37" s="15">
        <v>0</v>
      </c>
    </row>
    <row r="38" spans="1:3" ht="25.5" x14ac:dyDescent="0.2">
      <c r="A38" s="16" t="s">
        <v>54</v>
      </c>
      <c r="B38" s="19" t="s">
        <v>55</v>
      </c>
      <c r="C38" s="15">
        <f>'[1]TesGer-Jun'!D19</f>
        <v>603895.96</v>
      </c>
    </row>
    <row r="39" spans="1:3" x14ac:dyDescent="0.2">
      <c r="A39" s="4" t="s">
        <v>56</v>
      </c>
      <c r="B39" s="4" t="s">
        <v>57</v>
      </c>
      <c r="C39" s="15">
        <f>'[1]TesGer-Jun'!D20+'[1]TesGer-Jun'!H20</f>
        <v>97233.600000000006</v>
      </c>
    </row>
    <row r="40" spans="1:3" x14ac:dyDescent="0.2">
      <c r="A40" s="4" t="s">
        <v>58</v>
      </c>
      <c r="B40" s="4" t="s">
        <v>59</v>
      </c>
      <c r="C40" s="15">
        <v>0</v>
      </c>
    </row>
    <row r="41" spans="1:3" x14ac:dyDescent="0.2">
      <c r="A41" s="4" t="s">
        <v>60</v>
      </c>
      <c r="B41" s="4" t="s">
        <v>61</v>
      </c>
      <c r="C41" s="15">
        <v>0</v>
      </c>
    </row>
    <row r="42" spans="1:3" x14ac:dyDescent="0.2">
      <c r="A42" s="4" t="s">
        <v>62</v>
      </c>
      <c r="B42" s="4" t="s">
        <v>63</v>
      </c>
      <c r="C42" s="15">
        <f>'[1]TesGer-Jun'!D21</f>
        <v>0</v>
      </c>
    </row>
    <row r="43" spans="1:3" x14ac:dyDescent="0.2">
      <c r="A43" s="4" t="s">
        <v>64</v>
      </c>
      <c r="B43" s="4" t="s">
        <v>65</v>
      </c>
      <c r="C43" s="15">
        <f>'[1]TesGer-Jun'!D22</f>
        <v>0</v>
      </c>
    </row>
    <row r="44" spans="1:3" x14ac:dyDescent="0.2">
      <c r="A44" s="4" t="s">
        <v>66</v>
      </c>
      <c r="B44" s="4" t="s">
        <v>67</v>
      </c>
      <c r="C44" s="15">
        <f>'[1]TesGer-Jun'!D23</f>
        <v>5289.6</v>
      </c>
    </row>
    <row r="45" spans="1:3" x14ac:dyDescent="0.2">
      <c r="A45" s="4" t="s">
        <v>68</v>
      </c>
      <c r="B45" s="4" t="s">
        <v>69</v>
      </c>
      <c r="C45" s="15">
        <f>'[1]TesGer-Jun'!D24</f>
        <v>24949.24</v>
      </c>
    </row>
    <row r="46" spans="1:3" x14ac:dyDescent="0.2">
      <c r="A46" s="4" t="s">
        <v>70</v>
      </c>
      <c r="B46" s="4" t="s">
        <v>71</v>
      </c>
      <c r="C46" s="15">
        <v>0</v>
      </c>
    </row>
    <row r="47" spans="1:3" x14ac:dyDescent="0.2">
      <c r="A47" s="4" t="s">
        <v>72</v>
      </c>
      <c r="B47" s="4" t="s">
        <v>73</v>
      </c>
      <c r="C47" s="15">
        <f>'[1]TesGer-Jun'!D25+'[1]TesGer-Jun'!H25</f>
        <v>268071.65999999997</v>
      </c>
    </row>
    <row r="48" spans="1:3" x14ac:dyDescent="0.2">
      <c r="A48" s="17" t="s">
        <v>24</v>
      </c>
      <c r="B48" s="17"/>
      <c r="C48" s="15">
        <f>SUM(C22:C47)</f>
        <v>7518038.3900000006</v>
      </c>
    </row>
    <row r="50" spans="1:3" x14ac:dyDescent="0.2">
      <c r="A50" s="10" t="s">
        <v>74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4" t="s">
        <v>16</v>
      </c>
      <c r="B53" s="4" t="s">
        <v>75</v>
      </c>
      <c r="C53" s="15">
        <f>'[1]TesGer-Jun'!D26</f>
        <v>0</v>
      </c>
    </row>
    <row r="54" spans="1:3" x14ac:dyDescent="0.2">
      <c r="A54" s="4" t="s">
        <v>18</v>
      </c>
      <c r="B54" s="4" t="s">
        <v>76</v>
      </c>
      <c r="C54" s="15">
        <v>0</v>
      </c>
    </row>
    <row r="55" spans="1:3" x14ac:dyDescent="0.2">
      <c r="A55" s="4" t="s">
        <v>20</v>
      </c>
      <c r="B55" s="4" t="s">
        <v>77</v>
      </c>
      <c r="C55" s="15">
        <v>0</v>
      </c>
    </row>
    <row r="56" spans="1:3" x14ac:dyDescent="0.2">
      <c r="A56" s="4" t="s">
        <v>22</v>
      </c>
      <c r="B56" s="4" t="s">
        <v>78</v>
      </c>
      <c r="C56" s="15">
        <v>0</v>
      </c>
    </row>
    <row r="57" spans="1:3" x14ac:dyDescent="0.2">
      <c r="A57" s="4" t="s">
        <v>30</v>
      </c>
      <c r="B57" s="4" t="s">
        <v>79</v>
      </c>
      <c r="C57" s="15">
        <f>'[1]TesGer-Jun'!D27</f>
        <v>143713.79999999999</v>
      </c>
    </row>
    <row r="58" spans="1:3" x14ac:dyDescent="0.2">
      <c r="A58" s="17" t="s">
        <v>24</v>
      </c>
      <c r="B58" s="17"/>
      <c r="C58" s="15">
        <f>SUM(C53:C57)</f>
        <v>143713.79999999999</v>
      </c>
    </row>
    <row r="60" spans="1:3" x14ac:dyDescent="0.2">
      <c r="A60" s="10" t="s">
        <v>80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81</v>
      </c>
      <c r="C63" s="15">
        <v>0</v>
      </c>
    </row>
    <row r="64" spans="1:3" x14ac:dyDescent="0.2">
      <c r="A64" s="4" t="s">
        <v>18</v>
      </c>
      <c r="B64" s="4" t="s">
        <v>82</v>
      </c>
      <c r="C64" s="15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0">
        <f>'[1]TesGer-Jun'!D28</f>
        <v>51509965.369999997</v>
      </c>
    </row>
    <row r="71" spans="1:3" x14ac:dyDescent="0.2">
      <c r="A71" s="4" t="s">
        <v>18</v>
      </c>
      <c r="B71" s="4" t="s">
        <v>85</v>
      </c>
      <c r="C71" s="20">
        <f>'[1]TesGer-Jun'!D29+'[1]TesGer-Jun'!H29</f>
        <v>6618132.4900000002</v>
      </c>
    </row>
    <row r="72" spans="1:3" x14ac:dyDescent="0.2">
      <c r="A72" s="4" t="s">
        <v>20</v>
      </c>
      <c r="B72" s="4" t="s">
        <v>86</v>
      </c>
      <c r="C72" s="20">
        <f>'[1]TesGer-Jun'!D30</f>
        <v>187271.8</v>
      </c>
    </row>
    <row r="73" spans="1:3" x14ac:dyDescent="0.2">
      <c r="A73" s="4" t="s">
        <v>22</v>
      </c>
      <c r="B73" s="4" t="s">
        <v>87</v>
      </c>
      <c r="C73" s="20">
        <f>'[1]Financeiro - Access'!J5+'[1]Financeiro - Access Emag'!J5</f>
        <v>0</v>
      </c>
    </row>
    <row r="74" spans="1:3" x14ac:dyDescent="0.2">
      <c r="A74" s="17" t="s">
        <v>24</v>
      </c>
      <c r="B74" s="17"/>
      <c r="C74" s="15">
        <f>SUM(C70:C73)</f>
        <v>58315369.659999996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0">
        <v>0</v>
      </c>
    </row>
    <row r="80" spans="1:3" x14ac:dyDescent="0.2">
      <c r="A80" s="4" t="s">
        <v>18</v>
      </c>
      <c r="B80" s="4" t="s">
        <v>90</v>
      </c>
      <c r="C80" s="20">
        <v>0</v>
      </c>
    </row>
    <row r="81" spans="1:3" x14ac:dyDescent="0.2">
      <c r="A81" s="4" t="s">
        <v>20</v>
      </c>
      <c r="B81" s="4" t="s">
        <v>91</v>
      </c>
      <c r="C81" s="20">
        <v>0</v>
      </c>
    </row>
    <row r="82" spans="1:3" x14ac:dyDescent="0.2">
      <c r="A82" s="4" t="s">
        <v>22</v>
      </c>
      <c r="B82" s="4" t="s">
        <v>92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93</v>
      </c>
      <c r="B84" s="21"/>
      <c r="C84" s="21"/>
    </row>
    <row r="85" spans="1:3" x14ac:dyDescent="0.2">
      <c r="A85" s="22"/>
      <c r="B85" s="23"/>
      <c r="C85" s="23"/>
    </row>
  </sheetData>
  <mergeCells count="15">
    <mergeCell ref="A58:B58"/>
    <mergeCell ref="A65:B65"/>
    <mergeCell ref="A74:B74"/>
    <mergeCell ref="A83:B83"/>
    <mergeCell ref="A84:C84"/>
    <mergeCell ref="A85:C85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2022-07-25T20:08:39Z</dcterms:created>
  <dcterms:modified xsi:type="dcterms:W3CDTF">2022-07-25T20:09:06Z</dcterms:modified>
</cp:coreProperties>
</file>