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TRF3\Transparência\Internet TRF3\Anexo I\UG 090029\"/>
    </mc:Choice>
  </mc:AlternateContent>
  <bookViews>
    <workbookView xWindow="0" yWindow="0" windowWidth="28800" windowHeight="11655"/>
  </bookViews>
  <sheets>
    <sheet name="Anexo I - Nov" sheetId="1" r:id="rId1"/>
  </sheets>
  <externalReferences>
    <externalReference r:id="rId2"/>
  </externalReferences>
  <definedNames>
    <definedName name="_xlnm.Print_Area" localSheetId="0">'Anexo I - Nov'!$A$1:$C$84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3" i="1" l="1"/>
  <c r="C72" i="1"/>
  <c r="C71" i="1"/>
  <c r="C70" i="1"/>
  <c r="C74" i="1" s="1"/>
  <c r="C65" i="1"/>
  <c r="C57" i="1"/>
  <c r="C54" i="1"/>
  <c r="C53" i="1"/>
  <c r="C58" i="1" s="1"/>
  <c r="C47" i="1"/>
  <c r="C45" i="1"/>
  <c r="C44" i="1"/>
  <c r="C43" i="1"/>
  <c r="C42" i="1"/>
  <c r="C41" i="1"/>
  <c r="C40" i="1"/>
  <c r="C39" i="1"/>
  <c r="C38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48" i="1" s="1"/>
  <c r="C15" i="1"/>
  <c r="C14" i="1"/>
  <c r="C13" i="1"/>
  <c r="C17" i="1" l="1"/>
</calcChain>
</file>

<file path=xl/sharedStrings.xml><?xml version="1.0" encoding="utf-8"?>
<sst xmlns="http://schemas.openxmlformats.org/spreadsheetml/2006/main" count="133" uniqueCount="94">
  <si>
    <t>ANEXO I</t>
  </si>
  <si>
    <t>Sigla</t>
  </si>
  <si>
    <t>TRF 3</t>
  </si>
  <si>
    <t>Nome do Órgão</t>
  </si>
  <si>
    <t>TRIBUNAL REGIONAL FEDERAL DA 3ª REGIÃO</t>
  </si>
  <si>
    <t>Autoridade Máxima</t>
  </si>
  <si>
    <t>MARISA FERREIRA DOS SANTOS</t>
  </si>
  <si>
    <t>Responsável pela Informação</t>
  </si>
  <si>
    <t>SECRETARIA DE PLANEJAMENTO, ORÇAMENTO E FINANÇAS</t>
  </si>
  <si>
    <t>Mês de Referência</t>
  </si>
  <si>
    <t>11/2022</t>
  </si>
  <si>
    <t>Data da Publicação</t>
  </si>
  <si>
    <t>Inciso I - Despesas com Pessoal e Encargos</t>
  </si>
  <si>
    <t>Alínea</t>
  </si>
  <si>
    <t>Discriminação das Despesas</t>
  </si>
  <si>
    <t>Valores em R$</t>
  </si>
  <si>
    <t>a</t>
  </si>
  <si>
    <t>Despesas com pessoal ativo</t>
  </si>
  <si>
    <t>b</t>
  </si>
  <si>
    <t>Despesas com pessoal inativo e pensões</t>
  </si>
  <si>
    <t>c</t>
  </si>
  <si>
    <t>Encargos sociais incidentes sobre a remuneração de pessoal</t>
  </si>
  <si>
    <t>d</t>
  </si>
  <si>
    <t>Despesas com sentenças judiciais transitadas em julgado (precatórios, requisições de pequeno valor e débitos judiciais periódicos vincendos) a servidores e empregados, conforme ação orçamentária específica, apropriada pelo critério de competência</t>
  </si>
  <si>
    <t>TOTAL</t>
  </si>
  <si>
    <t>Inciso II - Outras Despesas de Custeio</t>
  </si>
  <si>
    <t>Benefícios a servidores e empregados - auxílio transporte</t>
  </si>
  <si>
    <t>Benefícios a servidores e empregados - auxílio alimentação</t>
  </si>
  <si>
    <t>Benefícios a servidores e empregados - auxílio creche</t>
  </si>
  <si>
    <t>Benefícios a servidores e empregados - assistência médica e odontológica</t>
  </si>
  <si>
    <t>e</t>
  </si>
  <si>
    <t>Diárias pagas a servidores, empregados e colaboradores</t>
  </si>
  <si>
    <t>f</t>
  </si>
  <si>
    <t>Passagens e despesas com locomoção</t>
  </si>
  <si>
    <t>g</t>
  </si>
  <si>
    <t>Indenizações de ajuda de custo, transporte e auxílio moradia</t>
  </si>
  <si>
    <t>h</t>
  </si>
  <si>
    <t>Aluguel de imóveis</t>
  </si>
  <si>
    <t>i</t>
  </si>
  <si>
    <t>Serviços de água e esgoto</t>
  </si>
  <si>
    <t>j</t>
  </si>
  <si>
    <t>Serviços de energia elétrica</t>
  </si>
  <si>
    <t>k</t>
  </si>
  <si>
    <t>Serviços de telecomunicações</t>
  </si>
  <si>
    <t>l</t>
  </si>
  <si>
    <t>Serviços de comunicação em geral</t>
  </si>
  <si>
    <t>m</t>
  </si>
  <si>
    <t>Serviços de informática, incluindo manutenção e locação de software, locação de equipamentos de processamento de dados, serviços de tecnologia de informação, serviços técnico-profissionais de tecnologia de informação, aquisição de software, sob encomenda, manutenção e conservação de equipamentos de processamento de dados e comunicação de dados</t>
  </si>
  <si>
    <t>n</t>
  </si>
  <si>
    <t>Serviços de limpeza e conservação</t>
  </si>
  <si>
    <t>o</t>
  </si>
  <si>
    <t>Serviços de vigilância armada e desarmada</t>
  </si>
  <si>
    <t>p</t>
  </si>
  <si>
    <t>Serviços de publicidade</t>
  </si>
  <si>
    <t>q</t>
  </si>
  <si>
    <t>Locação de mão de obra e postos de trabalho, ressalvado o apropriado nas alíneas "n" e "o"</t>
  </si>
  <si>
    <t>r</t>
  </si>
  <si>
    <t>Serviços de seleção e treinamento</t>
  </si>
  <si>
    <t>s</t>
  </si>
  <si>
    <t>Aquisição de material de expediente</t>
  </si>
  <si>
    <t>t</t>
  </si>
  <si>
    <t>Aquisição de material de processamento de dados e de software</t>
  </si>
  <si>
    <t>u</t>
  </si>
  <si>
    <t>Aquisição de material bibliográfico</t>
  </si>
  <si>
    <t>v</t>
  </si>
  <si>
    <t>Aquisição de combustíveis e lubrificantes</t>
  </si>
  <si>
    <t>w</t>
  </si>
  <si>
    <t>Aquisição de genêros alimentícios</t>
  </si>
  <si>
    <t>x</t>
  </si>
  <si>
    <t>Aquisição de material de consumo, ressalvado nas alíneas "s" a "w"</t>
  </si>
  <si>
    <t>y</t>
  </si>
  <si>
    <t>Serviços médicos e hospitalares, odontológicos e laboratoriais</t>
  </si>
  <si>
    <t>z</t>
  </si>
  <si>
    <t>Demais despesas de custeio</t>
  </si>
  <si>
    <t>Inciso III - Despesas com Investimentos</t>
  </si>
  <si>
    <t>Construção e reforma de imóveis</t>
  </si>
  <si>
    <t>Aquisição de material permanente - veículos</t>
  </si>
  <si>
    <t>Aquisição de material permanente - equipamentos de informática</t>
  </si>
  <si>
    <t>Aquisição de material permanente - programas de informática</t>
  </si>
  <si>
    <t>Aquisição de material permanente - demais itens</t>
  </si>
  <si>
    <t>Inciso IV - Despesas com Inversões Financeiras</t>
  </si>
  <si>
    <t>Aquisição de imóveis, ou bens de capital já em utilização</t>
  </si>
  <si>
    <t>Outras inversões</t>
  </si>
  <si>
    <t>Inciso V - Repasses do Tesouro Nacional ou Estadual ou Sub-Repasses recebidos, destinados ao pagamento de</t>
  </si>
  <si>
    <t>Pessoal e encargos</t>
  </si>
  <si>
    <t>Custeio</t>
  </si>
  <si>
    <t>Investimentos</t>
  </si>
  <si>
    <t>Inversões Financeiras</t>
  </si>
  <si>
    <t>Inciso VI - Receitas</t>
  </si>
  <si>
    <t>Recursos a título de custas judiciais</t>
  </si>
  <si>
    <t>Recursos a título de taxas judiciais</t>
  </si>
  <si>
    <t>Recursos a título de serviços extraordinários</t>
  </si>
  <si>
    <t>Demais recursos conforme previsão em leis específicas</t>
  </si>
  <si>
    <t>1) As despesas constantes nesta planilha referem-se a valores liquidados conforme Resolução CNJ 102/2009, art. 2º, Inc. VI, § 1º.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</si>
</sst>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4" x14ac:knownFonts="1">
    <font>
      <sz val="10"/>
      <name val="Arial"/>
    </font>
    <font>
      <b/>
      <u/>
      <sz val="10"/>
      <name val="Arial"/>
      <family val="2"/>
    </font>
    <font>
      <sz val="10"/>
      <name val="Arial"/>
      <family val="2"/>
    </font>
    <font>
      <u/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27">
    <xf numFmtId="0" fontId="0" fillId="0" borderId="0" xfId="0"/>
    <xf numFmtId="0" fontId="1" fillId="0" borderId="0" xfId="0" applyFont="1" applyAlignment="1">
      <alignment horizontal="center"/>
    </xf>
    <xf numFmtId="40" fontId="0" fillId="0" borderId="0" xfId="1" applyNumberFormat="1" applyFont="1"/>
    <xf numFmtId="40" fontId="0" fillId="0" borderId="0" xfId="0" applyNumberFormat="1"/>
    <xf numFmtId="0" fontId="0" fillId="0" borderId="1" xfId="0" applyBorder="1"/>
    <xf numFmtId="0" fontId="0" fillId="0" borderId="1" xfId="0" applyBorder="1" applyAlignment="1">
      <alignment horizontal="left"/>
    </xf>
    <xf numFmtId="0" fontId="0" fillId="0" borderId="1" xfId="0" applyBorder="1" applyAlignment="1"/>
    <xf numFmtId="0" fontId="2" fillId="0" borderId="1" xfId="0" applyFont="1" applyBorder="1" applyAlignment="1">
      <alignment horizontal="left"/>
    </xf>
    <xf numFmtId="49" fontId="2" fillId="0" borderId="1" xfId="0" applyNumberFormat="1" applyFont="1" applyBorder="1" applyAlignment="1"/>
    <xf numFmtId="49" fontId="0" fillId="0" borderId="1" xfId="0" applyNumberFormat="1" applyBorder="1" applyAlignment="1"/>
    <xf numFmtId="14" fontId="0" fillId="0" borderId="2" xfId="0" applyNumberFormat="1" applyBorder="1" applyAlignment="1">
      <alignment horizontal="left"/>
    </xf>
    <xf numFmtId="0" fontId="0" fillId="0" borderId="3" xfId="0" applyBorder="1" applyAlignment="1">
      <alignment horizontal="left"/>
    </xf>
    <xf numFmtId="0" fontId="3" fillId="0" borderId="0" xfId="0" applyFont="1"/>
    <xf numFmtId="4" fontId="0" fillId="0" borderId="0" xfId="0" applyNumberFormat="1"/>
    <xf numFmtId="0" fontId="0" fillId="0" borderId="1" xfId="0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vertical="center" wrapText="1"/>
    </xf>
    <xf numFmtId="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wrapText="1"/>
    </xf>
    <xf numFmtId="4" fontId="0" fillId="0" borderId="1" xfId="0" applyNumberFormat="1" applyBorder="1"/>
    <xf numFmtId="0" fontId="2" fillId="0" borderId="4" xfId="0" applyFont="1" applyBorder="1" applyAlignment="1">
      <alignment horizontal="left" vertical="center" shrinkToFit="1"/>
    </xf>
    <xf numFmtId="0" fontId="0" fillId="0" borderId="4" xfId="0" applyBorder="1" applyAlignment="1">
      <alignment horizontal="left" vertical="center" shrinkToFit="1"/>
    </xf>
    <xf numFmtId="0" fontId="2" fillId="0" borderId="0" xfId="0" applyFont="1" applyBorder="1" applyAlignment="1">
      <alignment horizontal="left" vertical="center" shrinkToFit="1"/>
    </xf>
    <xf numFmtId="0" fontId="0" fillId="0" borderId="0" xfId="0" applyBorder="1" applyAlignment="1">
      <alignment horizontal="left" vertical="center" shrinkToFi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TRF3-SOFI\UPLA\Sistema%20UPLA\Transpar&#234;ncia\Ano%20de%202022\Relat&#243;rio%20Final%20-%20Publica&#231;&#245;es\Transparencia%202022%20-%20TR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I - Jan"/>
      <sheetName val="Anexo I - Fev"/>
      <sheetName val="Anexo I - Mar"/>
      <sheetName val="Anexo I - Abr"/>
      <sheetName val="Anexo I - Mai"/>
      <sheetName val="Anexo I - Jun"/>
      <sheetName val="Anexo I - Jul"/>
      <sheetName val="Anexo I - Ago"/>
      <sheetName val="Anexo I - Set"/>
      <sheetName val="Anexo I - Out"/>
      <sheetName val="Anexo I - Nov"/>
      <sheetName val="Anexo I - Dez"/>
      <sheetName val="Anexo I - RP"/>
      <sheetName val="Financeiro - Access"/>
      <sheetName val="Financeiro - Access Emag"/>
      <sheetName val="TesGer-Jan"/>
      <sheetName val="TesGer-Fev"/>
      <sheetName val="TesGer-Mar"/>
      <sheetName val="TesGer-Abr"/>
      <sheetName val="TesGer-Mai"/>
      <sheetName val="TesGer-Jun"/>
      <sheetName val="TesGer-Jul"/>
      <sheetName val="TesGer-Ago"/>
      <sheetName val="TesGer-Set"/>
      <sheetName val="TesGer-Out"/>
      <sheetName val="TesGer-Nov"/>
      <sheetName val="TesGer-Dez"/>
      <sheetName val="TesGer-Rest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1">
          <cell r="D1">
            <v>48207112.140000001</v>
          </cell>
        </row>
        <row r="2">
          <cell r="D2">
            <v>18863671.060000002</v>
          </cell>
        </row>
        <row r="3">
          <cell r="D3">
            <v>13047843.539999999</v>
          </cell>
        </row>
        <row r="4">
          <cell r="D4">
            <v>49292.42</v>
          </cell>
        </row>
        <row r="5">
          <cell r="D5">
            <v>1624747.85</v>
          </cell>
        </row>
        <row r="6">
          <cell r="D6">
            <v>155437.92000000001</v>
          </cell>
        </row>
        <row r="7">
          <cell r="D7">
            <v>2410198.15</v>
          </cell>
        </row>
        <row r="8">
          <cell r="D8">
            <v>349045.54</v>
          </cell>
        </row>
        <row r="9">
          <cell r="D9">
            <v>77225.03</v>
          </cell>
        </row>
        <row r="10">
          <cell r="D10">
            <v>22022.19</v>
          </cell>
        </row>
        <row r="11">
          <cell r="D11">
            <v>266064.25</v>
          </cell>
        </row>
        <row r="12">
          <cell r="D12">
            <v>55244.84</v>
          </cell>
        </row>
        <row r="13">
          <cell r="D13">
            <v>312348.52</v>
          </cell>
        </row>
        <row r="14">
          <cell r="D14">
            <v>982.01</v>
          </cell>
        </row>
        <row r="15">
          <cell r="D15">
            <v>19249.939999999999</v>
          </cell>
        </row>
        <row r="16">
          <cell r="D16">
            <v>394217.13</v>
          </cell>
        </row>
        <row r="17">
          <cell r="D17">
            <v>740159.93</v>
          </cell>
        </row>
        <row r="18">
          <cell r="D18">
            <v>227973.8</v>
          </cell>
        </row>
        <row r="19">
          <cell r="D19">
            <v>432272.98</v>
          </cell>
        </row>
        <row r="20">
          <cell r="D20">
            <v>1356399.63</v>
          </cell>
        </row>
        <row r="21">
          <cell r="D21">
            <v>718.20000000000095</v>
          </cell>
        </row>
        <row r="22">
          <cell r="D22">
            <v>17936.82</v>
          </cell>
        </row>
        <row r="23">
          <cell r="D23">
            <v>18353.400000000001</v>
          </cell>
        </row>
        <row r="24">
          <cell r="D24">
            <v>28559.86</v>
          </cell>
        </row>
        <row r="25">
          <cell r="D25">
            <v>5220</v>
          </cell>
        </row>
        <row r="26">
          <cell r="D26">
            <v>14771.279999999901</v>
          </cell>
        </row>
        <row r="27">
          <cell r="D27">
            <v>336419.68</v>
          </cell>
        </row>
        <row r="28">
          <cell r="D28">
            <v>0</v>
          </cell>
        </row>
        <row r="29">
          <cell r="D29">
            <v>320000</v>
          </cell>
        </row>
        <row r="30">
          <cell r="D30">
            <v>8774.5</v>
          </cell>
        </row>
        <row r="31">
          <cell r="D31">
            <v>80124896.670000002</v>
          </cell>
        </row>
        <row r="32">
          <cell r="D32">
            <v>3910121.52</v>
          </cell>
        </row>
        <row r="33">
          <cell r="D33">
            <v>5231194.4800000004</v>
          </cell>
        </row>
      </sheetData>
      <sheetData sheetId="26"/>
      <sheetData sheetId="27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5"/>
  <sheetViews>
    <sheetView showGridLines="0" tabSelected="1" view="pageBreakPreview" zoomScale="130" zoomScaleNormal="100" zoomScaleSheetLayoutView="130" workbookViewId="0">
      <selection sqref="A1:C1"/>
    </sheetView>
  </sheetViews>
  <sheetFormatPr defaultRowHeight="12.75" x14ac:dyDescent="0.2"/>
  <cols>
    <col min="1" max="1" width="25.7109375" customWidth="1"/>
    <col min="2" max="2" width="70.7109375" customWidth="1"/>
    <col min="3" max="3" width="16.85546875" style="13" customWidth="1"/>
    <col min="4" max="5" width="9.140625" style="3"/>
  </cols>
  <sheetData>
    <row r="1" spans="1:3" x14ac:dyDescent="0.2">
      <c r="A1" s="1" t="s">
        <v>0</v>
      </c>
      <c r="B1" s="1"/>
      <c r="C1" s="1"/>
    </row>
    <row r="3" spans="1:3" x14ac:dyDescent="0.2">
      <c r="A3" s="4" t="s">
        <v>1</v>
      </c>
      <c r="B3" s="5" t="s">
        <v>2</v>
      </c>
      <c r="C3" s="5"/>
    </row>
    <row r="4" spans="1:3" x14ac:dyDescent="0.2">
      <c r="A4" s="4" t="s">
        <v>3</v>
      </c>
      <c r="B4" s="6" t="s">
        <v>4</v>
      </c>
      <c r="C4" s="6"/>
    </row>
    <row r="5" spans="1:3" x14ac:dyDescent="0.2">
      <c r="A5" s="4" t="s">
        <v>5</v>
      </c>
      <c r="B5" s="7" t="s">
        <v>6</v>
      </c>
      <c r="C5" s="5"/>
    </row>
    <row r="6" spans="1:3" x14ac:dyDescent="0.2">
      <c r="A6" s="4" t="s">
        <v>7</v>
      </c>
      <c r="B6" s="6" t="s">
        <v>8</v>
      </c>
      <c r="C6" s="6"/>
    </row>
    <row r="7" spans="1:3" x14ac:dyDescent="0.2">
      <c r="A7" s="4" t="s">
        <v>9</v>
      </c>
      <c r="B7" s="8" t="s">
        <v>10</v>
      </c>
      <c r="C7" s="9"/>
    </row>
    <row r="8" spans="1:3" x14ac:dyDescent="0.2">
      <c r="A8" s="4" t="s">
        <v>11</v>
      </c>
      <c r="B8" s="10">
        <v>44915</v>
      </c>
      <c r="C8" s="11"/>
    </row>
    <row r="10" spans="1:3" x14ac:dyDescent="0.2">
      <c r="A10" s="12" t="s">
        <v>12</v>
      </c>
    </row>
    <row r="12" spans="1:3" x14ac:dyDescent="0.2">
      <c r="A12" s="14" t="s">
        <v>13</v>
      </c>
      <c r="B12" s="14" t="s">
        <v>14</v>
      </c>
      <c r="C12" s="15" t="s">
        <v>15</v>
      </c>
    </row>
    <row r="13" spans="1:3" x14ac:dyDescent="0.2">
      <c r="A13" s="4" t="s">
        <v>16</v>
      </c>
      <c r="B13" s="16" t="s">
        <v>17</v>
      </c>
      <c r="C13" s="17">
        <f>'[1]TesGer-Nov'!D1</f>
        <v>48207112.140000001</v>
      </c>
    </row>
    <row r="14" spans="1:3" x14ac:dyDescent="0.2">
      <c r="A14" s="4" t="s">
        <v>18</v>
      </c>
      <c r="B14" s="16" t="s">
        <v>19</v>
      </c>
      <c r="C14" s="17">
        <f>'[1]TesGer-Nov'!D2</f>
        <v>18863671.060000002</v>
      </c>
    </row>
    <row r="15" spans="1:3" x14ac:dyDescent="0.2">
      <c r="A15" s="4" t="s">
        <v>20</v>
      </c>
      <c r="B15" s="16" t="s">
        <v>21</v>
      </c>
      <c r="C15" s="17">
        <f>'[1]TesGer-Nov'!D3</f>
        <v>13047843.539999999</v>
      </c>
    </row>
    <row r="16" spans="1:3" ht="51" x14ac:dyDescent="0.2">
      <c r="A16" s="18" t="s">
        <v>22</v>
      </c>
      <c r="B16" s="16" t="s">
        <v>23</v>
      </c>
      <c r="C16" s="17">
        <v>0</v>
      </c>
    </row>
    <row r="17" spans="1:3" x14ac:dyDescent="0.2">
      <c r="A17" s="19" t="s">
        <v>24</v>
      </c>
      <c r="B17" s="19"/>
      <c r="C17" s="17">
        <f>SUM(C13:C16)</f>
        <v>80118626.74000001</v>
      </c>
    </row>
    <row r="19" spans="1:3" x14ac:dyDescent="0.2">
      <c r="A19" s="12" t="s">
        <v>25</v>
      </c>
    </row>
    <row r="21" spans="1:3" x14ac:dyDescent="0.2">
      <c r="A21" s="14" t="s">
        <v>13</v>
      </c>
      <c r="B21" s="14" t="s">
        <v>14</v>
      </c>
      <c r="C21" s="15" t="s">
        <v>15</v>
      </c>
    </row>
    <row r="22" spans="1:3" x14ac:dyDescent="0.2">
      <c r="A22" s="4" t="s">
        <v>16</v>
      </c>
      <c r="B22" s="4" t="s">
        <v>26</v>
      </c>
      <c r="C22" s="17">
        <f>'[1]TesGer-Nov'!D4</f>
        <v>49292.42</v>
      </c>
    </row>
    <row r="23" spans="1:3" x14ac:dyDescent="0.2">
      <c r="A23" s="4" t="s">
        <v>18</v>
      </c>
      <c r="B23" s="4" t="s">
        <v>27</v>
      </c>
      <c r="C23" s="17">
        <f>'[1]TesGer-Nov'!D5</f>
        <v>1624747.85</v>
      </c>
    </row>
    <row r="24" spans="1:3" x14ac:dyDescent="0.2">
      <c r="A24" s="4" t="s">
        <v>20</v>
      </c>
      <c r="B24" s="4" t="s">
        <v>28</v>
      </c>
      <c r="C24" s="17">
        <f>'[1]TesGer-Nov'!D6</f>
        <v>155437.92000000001</v>
      </c>
    </row>
    <row r="25" spans="1:3" x14ac:dyDescent="0.2">
      <c r="A25" s="4" t="s">
        <v>22</v>
      </c>
      <c r="B25" s="4" t="s">
        <v>29</v>
      </c>
      <c r="C25" s="17">
        <f>'[1]TesGer-Nov'!D7</f>
        <v>2410198.15</v>
      </c>
    </row>
    <row r="26" spans="1:3" x14ac:dyDescent="0.2">
      <c r="A26" s="4" t="s">
        <v>30</v>
      </c>
      <c r="B26" s="4" t="s">
        <v>31</v>
      </c>
      <c r="C26" s="17">
        <f>'[1]TesGer-Nov'!D8</f>
        <v>349045.54</v>
      </c>
    </row>
    <row r="27" spans="1:3" x14ac:dyDescent="0.2">
      <c r="A27" s="4" t="s">
        <v>32</v>
      </c>
      <c r="B27" s="4" t="s">
        <v>33</v>
      </c>
      <c r="C27" s="17">
        <f>'[1]TesGer-Nov'!D9</f>
        <v>77225.03</v>
      </c>
    </row>
    <row r="28" spans="1:3" x14ac:dyDescent="0.2">
      <c r="A28" s="4" t="s">
        <v>34</v>
      </c>
      <c r="B28" s="4" t="s">
        <v>35</v>
      </c>
      <c r="C28" s="17">
        <f>'[1]TesGer-Nov'!D10</f>
        <v>22022.19</v>
      </c>
    </row>
    <row r="29" spans="1:3" x14ac:dyDescent="0.2">
      <c r="A29" s="4" t="s">
        <v>36</v>
      </c>
      <c r="B29" s="4" t="s">
        <v>37</v>
      </c>
      <c r="C29" s="17">
        <f>'[1]TesGer-Nov'!D11</f>
        <v>266064.25</v>
      </c>
    </row>
    <row r="30" spans="1:3" x14ac:dyDescent="0.2">
      <c r="A30" s="4" t="s">
        <v>38</v>
      </c>
      <c r="B30" s="4" t="s">
        <v>39</v>
      </c>
      <c r="C30" s="17">
        <f>'[1]TesGer-Nov'!D12</f>
        <v>55244.84</v>
      </c>
    </row>
    <row r="31" spans="1:3" x14ac:dyDescent="0.2">
      <c r="A31" s="4" t="s">
        <v>40</v>
      </c>
      <c r="B31" s="4" t="s">
        <v>41</v>
      </c>
      <c r="C31" s="17">
        <f>'[1]TesGer-Nov'!D13</f>
        <v>312348.52</v>
      </c>
    </row>
    <row r="32" spans="1:3" x14ac:dyDescent="0.2">
      <c r="A32" s="4" t="s">
        <v>42</v>
      </c>
      <c r="B32" s="4" t="s">
        <v>43</v>
      </c>
      <c r="C32" s="17">
        <f>'[1]TesGer-Nov'!D14</f>
        <v>982.01</v>
      </c>
    </row>
    <row r="33" spans="1:3" x14ac:dyDescent="0.2">
      <c r="A33" s="4" t="s">
        <v>44</v>
      </c>
      <c r="B33" s="4" t="s">
        <v>45</v>
      </c>
      <c r="C33" s="17">
        <f>'[1]TesGer-Nov'!D15</f>
        <v>19249.939999999999</v>
      </c>
    </row>
    <row r="34" spans="1:3" ht="63.75" x14ac:dyDescent="0.2">
      <c r="A34" s="18" t="s">
        <v>46</v>
      </c>
      <c r="B34" s="20" t="s">
        <v>47</v>
      </c>
      <c r="C34" s="17">
        <f>'[1]TesGer-Nov'!D16</f>
        <v>394217.13</v>
      </c>
    </row>
    <row r="35" spans="1:3" x14ac:dyDescent="0.2">
      <c r="A35" s="4" t="s">
        <v>48</v>
      </c>
      <c r="B35" s="4" t="s">
        <v>49</v>
      </c>
      <c r="C35" s="17">
        <f>'[1]TesGer-Nov'!D17</f>
        <v>740159.93</v>
      </c>
    </row>
    <row r="36" spans="1:3" x14ac:dyDescent="0.2">
      <c r="A36" s="4" t="s">
        <v>50</v>
      </c>
      <c r="B36" s="4" t="s">
        <v>51</v>
      </c>
      <c r="C36" s="17">
        <f>'[1]TesGer-Nov'!D18</f>
        <v>227973.8</v>
      </c>
    </row>
    <row r="37" spans="1:3" x14ac:dyDescent="0.2">
      <c r="A37" s="4" t="s">
        <v>52</v>
      </c>
      <c r="B37" s="4" t="s">
        <v>53</v>
      </c>
      <c r="C37" s="17">
        <v>0</v>
      </c>
    </row>
    <row r="38" spans="1:3" ht="25.5" x14ac:dyDescent="0.2">
      <c r="A38" s="18" t="s">
        <v>54</v>
      </c>
      <c r="B38" s="21" t="s">
        <v>55</v>
      </c>
      <c r="C38" s="17">
        <f>'[1]TesGer-Nov'!D19</f>
        <v>432272.98</v>
      </c>
    </row>
    <row r="39" spans="1:3" x14ac:dyDescent="0.2">
      <c r="A39" s="4" t="s">
        <v>56</v>
      </c>
      <c r="B39" s="4" t="s">
        <v>57</v>
      </c>
      <c r="C39" s="17">
        <f>'[1]TesGer-Nov'!D20</f>
        <v>1356399.63</v>
      </c>
    </row>
    <row r="40" spans="1:3" x14ac:dyDescent="0.2">
      <c r="A40" s="4" t="s">
        <v>58</v>
      </c>
      <c r="B40" s="4" t="s">
        <v>59</v>
      </c>
      <c r="C40" s="17">
        <f>'[1]TesGer-Nov'!D21</f>
        <v>718.20000000000095</v>
      </c>
    </row>
    <row r="41" spans="1:3" x14ac:dyDescent="0.2">
      <c r="A41" s="4" t="s">
        <v>60</v>
      </c>
      <c r="B41" s="4" t="s">
        <v>61</v>
      </c>
      <c r="C41" s="17">
        <f>'[1]TesGer-Nov'!D22</f>
        <v>17936.82</v>
      </c>
    </row>
    <row r="42" spans="1:3" x14ac:dyDescent="0.2">
      <c r="A42" s="4" t="s">
        <v>62</v>
      </c>
      <c r="B42" s="4" t="s">
        <v>63</v>
      </c>
      <c r="C42" s="17">
        <f>'[1]TesGer-Nov'!D23</f>
        <v>18353.400000000001</v>
      </c>
    </row>
    <row r="43" spans="1:3" x14ac:dyDescent="0.2">
      <c r="A43" s="4" t="s">
        <v>64</v>
      </c>
      <c r="B43" s="4" t="s">
        <v>65</v>
      </c>
      <c r="C43" s="17">
        <f>'[1]TesGer-Nov'!D24</f>
        <v>28559.86</v>
      </c>
    </row>
    <row r="44" spans="1:3" x14ac:dyDescent="0.2">
      <c r="A44" s="4" t="s">
        <v>66</v>
      </c>
      <c r="B44" s="4" t="s">
        <v>67</v>
      </c>
      <c r="C44" s="17">
        <f>'[1]TesGer-Nov'!D25</f>
        <v>5220</v>
      </c>
    </row>
    <row r="45" spans="1:3" x14ac:dyDescent="0.2">
      <c r="A45" s="4" t="s">
        <v>68</v>
      </c>
      <c r="B45" s="4" t="s">
        <v>69</v>
      </c>
      <c r="C45" s="17">
        <f>'[1]TesGer-Nov'!D26</f>
        <v>14771.279999999901</v>
      </c>
    </row>
    <row r="46" spans="1:3" x14ac:dyDescent="0.2">
      <c r="A46" s="4" t="s">
        <v>70</v>
      </c>
      <c r="B46" s="4" t="s">
        <v>71</v>
      </c>
      <c r="C46" s="17">
        <v>0</v>
      </c>
    </row>
    <row r="47" spans="1:3" x14ac:dyDescent="0.2">
      <c r="A47" s="4" t="s">
        <v>72</v>
      </c>
      <c r="B47" s="4" t="s">
        <v>73</v>
      </c>
      <c r="C47" s="17">
        <f>'[1]TesGer-Nov'!D27</f>
        <v>336419.68</v>
      </c>
    </row>
    <row r="48" spans="1:3" x14ac:dyDescent="0.2">
      <c r="A48" s="19" t="s">
        <v>24</v>
      </c>
      <c r="B48" s="19"/>
      <c r="C48" s="17">
        <f>SUM(C22:C47)</f>
        <v>8914861.3699999973</v>
      </c>
    </row>
    <row r="50" spans="1:3" x14ac:dyDescent="0.2">
      <c r="A50" s="12" t="s">
        <v>74</v>
      </c>
    </row>
    <row r="52" spans="1:3" x14ac:dyDescent="0.2">
      <c r="A52" s="14" t="s">
        <v>13</v>
      </c>
      <c r="B52" s="14" t="s">
        <v>14</v>
      </c>
      <c r="C52" s="15" t="s">
        <v>15</v>
      </c>
    </row>
    <row r="53" spans="1:3" x14ac:dyDescent="0.2">
      <c r="A53" s="4" t="s">
        <v>16</v>
      </c>
      <c r="B53" s="4" t="s">
        <v>75</v>
      </c>
      <c r="C53" s="17">
        <f>'[1]TesGer-Nov'!D28</f>
        <v>0</v>
      </c>
    </row>
    <row r="54" spans="1:3" x14ac:dyDescent="0.2">
      <c r="A54" s="4" t="s">
        <v>18</v>
      </c>
      <c r="B54" s="4" t="s">
        <v>76</v>
      </c>
      <c r="C54" s="17">
        <f>'[1]TesGer-Nov'!D29</f>
        <v>320000</v>
      </c>
    </row>
    <row r="55" spans="1:3" x14ac:dyDescent="0.2">
      <c r="A55" s="4" t="s">
        <v>20</v>
      </c>
      <c r="B55" s="4" t="s">
        <v>77</v>
      </c>
      <c r="C55" s="17">
        <v>0</v>
      </c>
    </row>
    <row r="56" spans="1:3" x14ac:dyDescent="0.2">
      <c r="A56" s="4" t="s">
        <v>22</v>
      </c>
      <c r="B56" s="4" t="s">
        <v>78</v>
      </c>
      <c r="C56" s="17">
        <v>0</v>
      </c>
    </row>
    <row r="57" spans="1:3" x14ac:dyDescent="0.2">
      <c r="A57" s="4" t="s">
        <v>30</v>
      </c>
      <c r="B57" s="4" t="s">
        <v>79</v>
      </c>
      <c r="C57" s="17">
        <f>'[1]TesGer-Nov'!D30</f>
        <v>8774.5</v>
      </c>
    </row>
    <row r="58" spans="1:3" x14ac:dyDescent="0.2">
      <c r="A58" s="19" t="s">
        <v>24</v>
      </c>
      <c r="B58" s="19"/>
      <c r="C58" s="17">
        <f>SUM(C53:C57)</f>
        <v>328774.5</v>
      </c>
    </row>
    <row r="60" spans="1:3" x14ac:dyDescent="0.2">
      <c r="A60" s="12" t="s">
        <v>80</v>
      </c>
    </row>
    <row r="62" spans="1:3" x14ac:dyDescent="0.2">
      <c r="A62" s="14" t="s">
        <v>13</v>
      </c>
      <c r="B62" s="14" t="s">
        <v>14</v>
      </c>
      <c r="C62" s="15" t="s">
        <v>15</v>
      </c>
    </row>
    <row r="63" spans="1:3" x14ac:dyDescent="0.2">
      <c r="A63" s="4" t="s">
        <v>16</v>
      </c>
      <c r="B63" s="4" t="s">
        <v>81</v>
      </c>
      <c r="C63" s="17">
        <v>0</v>
      </c>
    </row>
    <row r="64" spans="1:3" x14ac:dyDescent="0.2">
      <c r="A64" s="4" t="s">
        <v>18</v>
      </c>
      <c r="B64" s="4" t="s">
        <v>82</v>
      </c>
      <c r="C64" s="17">
        <v>0</v>
      </c>
    </row>
    <row r="65" spans="1:3" x14ac:dyDescent="0.2">
      <c r="A65" s="19" t="s">
        <v>24</v>
      </c>
      <c r="B65" s="19"/>
      <c r="C65" s="17">
        <f>SUM(C63:C64)</f>
        <v>0</v>
      </c>
    </row>
    <row r="67" spans="1:3" x14ac:dyDescent="0.2">
      <c r="A67" s="12" t="s">
        <v>83</v>
      </c>
    </row>
    <row r="69" spans="1:3" x14ac:dyDescent="0.2">
      <c r="A69" s="14" t="s">
        <v>13</v>
      </c>
      <c r="B69" s="14" t="s">
        <v>14</v>
      </c>
      <c r="C69" s="15" t="s">
        <v>15</v>
      </c>
    </row>
    <row r="70" spans="1:3" x14ac:dyDescent="0.2">
      <c r="A70" s="4" t="s">
        <v>16</v>
      </c>
      <c r="B70" s="4" t="s">
        <v>84</v>
      </c>
      <c r="C70" s="22">
        <f>'[1]TesGer-Nov'!D31</f>
        <v>80124896.670000002</v>
      </c>
    </row>
    <row r="71" spans="1:3" x14ac:dyDescent="0.2">
      <c r="A71" s="4" t="s">
        <v>18</v>
      </c>
      <c r="B71" s="4" t="s">
        <v>85</v>
      </c>
      <c r="C71" s="22">
        <f>'[1]TesGer-Nov'!D32</f>
        <v>3910121.52</v>
      </c>
    </row>
    <row r="72" spans="1:3" x14ac:dyDescent="0.2">
      <c r="A72" s="4" t="s">
        <v>20</v>
      </c>
      <c r="B72" s="4" t="s">
        <v>86</v>
      </c>
      <c r="C72" s="22">
        <f>'[1]TesGer-Nov'!D33</f>
        <v>5231194.4800000004</v>
      </c>
    </row>
    <row r="73" spans="1:3" x14ac:dyDescent="0.2">
      <c r="A73" s="4" t="s">
        <v>22</v>
      </c>
      <c r="B73" s="4" t="s">
        <v>87</v>
      </c>
      <c r="C73" s="22">
        <v>0</v>
      </c>
    </row>
    <row r="74" spans="1:3" x14ac:dyDescent="0.2">
      <c r="A74" s="19" t="s">
        <v>24</v>
      </c>
      <c r="B74" s="19"/>
      <c r="C74" s="17">
        <f>SUM(C70:C73)</f>
        <v>89266212.670000002</v>
      </c>
    </row>
    <row r="76" spans="1:3" x14ac:dyDescent="0.2">
      <c r="A76" s="12" t="s">
        <v>88</v>
      </c>
    </row>
    <row r="78" spans="1:3" x14ac:dyDescent="0.2">
      <c r="A78" s="14" t="s">
        <v>13</v>
      </c>
      <c r="B78" s="14" t="s">
        <v>14</v>
      </c>
      <c r="C78" s="15" t="s">
        <v>15</v>
      </c>
    </row>
    <row r="79" spans="1:3" x14ac:dyDescent="0.2">
      <c r="A79" s="4" t="s">
        <v>16</v>
      </c>
      <c r="B79" s="4" t="s">
        <v>89</v>
      </c>
      <c r="C79" s="22">
        <v>0</v>
      </c>
    </row>
    <row r="80" spans="1:3" x14ac:dyDescent="0.2">
      <c r="A80" s="4" t="s">
        <v>18</v>
      </c>
      <c r="B80" s="4" t="s">
        <v>90</v>
      </c>
      <c r="C80" s="22">
        <v>0</v>
      </c>
    </row>
    <row r="81" spans="1:3" x14ac:dyDescent="0.2">
      <c r="A81" s="4" t="s">
        <v>20</v>
      </c>
      <c r="B81" s="4" t="s">
        <v>91</v>
      </c>
      <c r="C81" s="22">
        <v>0</v>
      </c>
    </row>
    <row r="82" spans="1:3" x14ac:dyDescent="0.2">
      <c r="A82" s="4" t="s">
        <v>22</v>
      </c>
      <c r="B82" s="4" t="s">
        <v>92</v>
      </c>
      <c r="C82" s="22">
        <v>0</v>
      </c>
    </row>
    <row r="83" spans="1:3" x14ac:dyDescent="0.2">
      <c r="A83" s="19" t="s">
        <v>24</v>
      </c>
      <c r="B83" s="19"/>
      <c r="C83" s="17">
        <f>SUM(C79:C82)</f>
        <v>0</v>
      </c>
    </row>
    <row r="84" spans="1:3" x14ac:dyDescent="0.2">
      <c r="A84" s="23" t="s">
        <v>93</v>
      </c>
      <c r="B84" s="24"/>
      <c r="C84" s="24"/>
    </row>
    <row r="85" spans="1:3" x14ac:dyDescent="0.2">
      <c r="A85" s="25"/>
      <c r="B85" s="26"/>
      <c r="C85" s="26"/>
    </row>
  </sheetData>
  <mergeCells count="15">
    <mergeCell ref="A58:B58"/>
    <mergeCell ref="A65:B65"/>
    <mergeCell ref="A74:B74"/>
    <mergeCell ref="A83:B83"/>
    <mergeCell ref="A84:C84"/>
    <mergeCell ref="A85:C85"/>
    <mergeCell ref="B8:C8"/>
    <mergeCell ref="A17:B17"/>
    <mergeCell ref="A48:B48"/>
    <mergeCell ref="A1:C1"/>
    <mergeCell ref="B3:C3"/>
    <mergeCell ref="B4:C4"/>
    <mergeCell ref="B5:C5"/>
    <mergeCell ref="B6:C6"/>
    <mergeCell ref="B7:C7"/>
  </mergeCells>
  <printOptions horizontalCentered="1"/>
  <pageMargins left="0.78740157480314998" right="0.78740157480314998" top="0.98425196850393704" bottom="0.98425196850393704" header="0.511811023622047" footer="0.511811023622047"/>
  <pageSetup paperSize="9" scale="5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 I - Nov</vt:lpstr>
      <vt:lpstr>'Anexo I - Nov'!Area_de_impressao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 IRUELA BUSTOS</dc:creator>
  <cp:lastModifiedBy>DOUGLAS IRUELA BUSTOS</cp:lastModifiedBy>
  <dcterms:created xsi:type="dcterms:W3CDTF">2022-12-20T22:31:33Z</dcterms:created>
  <dcterms:modified xsi:type="dcterms:W3CDTF">2022-12-20T22:32:09Z</dcterms:modified>
</cp:coreProperties>
</file>