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3 - Março\Publicacao internet TRF\Anexo I\090029\"/>
    </mc:Choice>
  </mc:AlternateContent>
  <bookViews>
    <workbookView xWindow="0" yWindow="0" windowWidth="28800" windowHeight="1359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8" i="1"/>
  <c r="C47" i="1"/>
  <c r="C45" i="1"/>
  <c r="C43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<sst xmlns="http://schemas.openxmlformats.org/spreadsheetml/2006/main" count="133" uniqueCount="95">
  <si>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</si>
  <si>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</si>
  <si>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</si>
  <si>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</si>
  <si>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</si>
  <si>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</si>
  <si>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</si>
  <si>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</si>
  <si>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</si>
  <si>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</si>
  <si>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03/2023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</si>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</sst>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);\(#,##0.00\)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64" fontId="0" fillId="0" borderId="0" xfId="0" applyNumberFormat="1"/>
    <xf numFmtId="40" fontId="0" fillId="0" borderId="0" xfId="0" applyNumberFormat="1"/>
    <xf numFmtId="40" fontId="1" fillId="0" borderId="0" xfId="0" applyNumberFormat="1" applyFont="1" applyAlignment="1">
      <alignment horizontal="center"/>
    </xf>
    <xf numFmtId="4" fontId="0" fillId="0" borderId="1" xfId="0" applyNumberFormat="1" applyFill="1" applyBorder="1" applyAlignment="1">
      <alignment vertical="center"/>
    </xf>
    <xf numFmtId="40" fontId="0" fillId="0" borderId="0" xfId="1" applyNumberFormat="1" applyFont="1"/>
    <xf numFmtId="4" fontId="0" fillId="0" borderId="1" xfId="0" applyNumberFormat="1" applyBorder="1"/>
    <xf numFmtId="43" fontId="0" fillId="0" borderId="0" xfId="1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_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G5">
            <v>0</v>
          </cell>
        </row>
      </sheetData>
      <sheetData sheetId="14">
        <row r="5">
          <cell r="G5">
            <v>0</v>
          </cell>
        </row>
      </sheetData>
      <sheetData sheetId="15"/>
      <sheetData sheetId="16"/>
      <sheetData sheetId="17">
        <row r="1">
          <cell r="D1">
            <v>34667804.579999998</v>
          </cell>
        </row>
        <row r="2">
          <cell r="D2">
            <v>13640456.390000001</v>
          </cell>
        </row>
        <row r="3">
          <cell r="D3">
            <v>6682346.9000000004</v>
          </cell>
        </row>
        <row r="4">
          <cell r="D4">
            <v>93759.91</v>
          </cell>
        </row>
        <row r="5">
          <cell r="D5">
            <v>3009949.96</v>
          </cell>
        </row>
        <row r="6">
          <cell r="D6">
            <v>243971.86</v>
          </cell>
        </row>
        <row r="7">
          <cell r="D7">
            <v>2482577.73</v>
          </cell>
        </row>
        <row r="8">
          <cell r="D8">
            <v>140163.19</v>
          </cell>
          <cell r="H8">
            <v>42772.56</v>
          </cell>
        </row>
        <row r="9">
          <cell r="D9">
            <v>46332.5</v>
          </cell>
          <cell r="H9">
            <v>11763.62</v>
          </cell>
        </row>
        <row r="10">
          <cell r="D10">
            <v>26070.18</v>
          </cell>
        </row>
        <row r="11">
          <cell r="D11">
            <v>301767.05</v>
          </cell>
        </row>
        <row r="12">
          <cell r="D12">
            <v>93292.84</v>
          </cell>
        </row>
        <row r="13">
          <cell r="D13">
            <v>343440.59</v>
          </cell>
        </row>
        <row r="14">
          <cell r="D14">
            <v>950.45</v>
          </cell>
        </row>
        <row r="15">
          <cell r="D15">
            <v>21716.81</v>
          </cell>
        </row>
        <row r="16">
          <cell r="D16">
            <v>383379.18</v>
          </cell>
        </row>
        <row r="17">
          <cell r="D17">
            <v>899335.34</v>
          </cell>
        </row>
        <row r="18">
          <cell r="D18">
            <v>226840.18</v>
          </cell>
        </row>
        <row r="19">
          <cell r="D19">
            <v>877268.47</v>
          </cell>
        </row>
        <row r="20">
          <cell r="D20">
            <v>11448.84</v>
          </cell>
          <cell r="H20">
            <v>22364.52</v>
          </cell>
        </row>
        <row r="21">
          <cell r="D21">
            <v>504.5</v>
          </cell>
        </row>
        <row r="22">
          <cell r="D22">
            <v>16129.78</v>
          </cell>
        </row>
        <row r="23">
          <cell r="D23">
            <v>10196.76</v>
          </cell>
        </row>
        <row r="24">
          <cell r="D24">
            <v>255369.11</v>
          </cell>
          <cell r="H24">
            <v>5962.2</v>
          </cell>
        </row>
        <row r="25">
          <cell r="D25">
            <v>56256371.07</v>
          </cell>
        </row>
        <row r="26">
          <cell r="D26">
            <v>10704076.300000001</v>
          </cell>
          <cell r="H26">
            <v>92946.240000000005</v>
          </cell>
        </row>
        <row r="27">
          <cell r="D27">
            <v>4130.0100000000102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view="pageBreakPreview" zoomScale="115" zoomScaleNormal="100" zoomScaleSheetLayoutView="115" workbookViewId="0">
      <selection activeCell="B11" sqref="B1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9" customWidth="1"/>
    <col min="4" max="4" width="18.28515625" bestFit="1" customWidth="1"/>
    <col min="5" max="5" width="12.7109375" bestFit="1" customWidth="1"/>
    <col min="6" max="6" width="13.5703125" customWidth="1"/>
    <col min="7" max="7" width="12.710937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2" t="s">
        <v>1</v>
      </c>
      <c r="B3" s="3" t="s">
        <v>2</v>
      </c>
      <c r="C3" s="3"/>
    </row>
    <row r="4" spans="1:7" x14ac:dyDescent="0.2">
      <c r="A4" s="2" t="s">
        <v>3</v>
      </c>
      <c r="B4" s="3" t="s">
        <v>4</v>
      </c>
      <c r="C4" s="3"/>
    </row>
    <row r="5" spans="1:7" x14ac:dyDescent="0.2">
      <c r="A5" s="2" t="s">
        <v>5</v>
      </c>
      <c r="B5" s="4" t="s">
        <v>6</v>
      </c>
      <c r="C5" s="3"/>
    </row>
    <row r="6" spans="1:7" x14ac:dyDescent="0.2">
      <c r="A6" s="2" t="s">
        <v>7</v>
      </c>
      <c r="B6" s="3" t="s">
        <v>8</v>
      </c>
      <c r="C6" s="3"/>
    </row>
    <row r="7" spans="1:7" x14ac:dyDescent="0.2">
      <c r="A7" s="2" t="s">
        <v>9</v>
      </c>
      <c r="B7" s="5" t="s">
        <v>10</v>
      </c>
      <c r="C7" s="6"/>
    </row>
    <row r="8" spans="1:7" x14ac:dyDescent="0.2">
      <c r="A8" s="2" t="s">
        <v>11</v>
      </c>
      <c r="B8" s="7">
        <v>45033</v>
      </c>
      <c r="C8" s="3"/>
    </row>
    <row r="10" spans="1:7" x14ac:dyDescent="0.2">
      <c r="A10" s="8" t="s">
        <v>12</v>
      </c>
    </row>
    <row r="12" spans="1:7" x14ac:dyDescent="0.2">
      <c r="A12" s="10" t="s">
        <v>13</v>
      </c>
      <c r="B12" s="10" t="s">
        <v>14</v>
      </c>
      <c r="C12" s="11" t="s">
        <v>15</v>
      </c>
    </row>
    <row r="13" spans="1:7" x14ac:dyDescent="0.2">
      <c r="A13" s="2" t="s">
        <v>16</v>
      </c>
      <c r="B13" s="12" t="s">
        <v>17</v>
      </c>
      <c r="C13" s="13">
        <f>'[1]TesGer-Mar'!D1</f>
        <v>34667804.579999998</v>
      </c>
    </row>
    <row r="14" spans="1:7" x14ac:dyDescent="0.2">
      <c r="A14" s="2" t="s">
        <v>18</v>
      </c>
      <c r="B14" s="12" t="s">
        <v>19</v>
      </c>
      <c r="C14" s="13">
        <f>'[1]TesGer-Mar'!D2</f>
        <v>13640456.390000001</v>
      </c>
    </row>
    <row r="15" spans="1:7" x14ac:dyDescent="0.2">
      <c r="A15" s="2" t="s">
        <v>20</v>
      </c>
      <c r="B15" s="12" t="s">
        <v>21</v>
      </c>
      <c r="C15" s="13">
        <f>'[1]TesGer-Mar'!D3</f>
        <v>6682346.9000000004</v>
      </c>
    </row>
    <row r="16" spans="1:7" ht="38.25" x14ac:dyDescent="0.2">
      <c r="A16" s="14" t="s">
        <v>22</v>
      </c>
      <c r="B16" s="12" t="s">
        <v>23</v>
      </c>
      <c r="C16" s="13">
        <v>0</v>
      </c>
      <c r="F16" s="15"/>
      <c r="G16" s="15"/>
    </row>
    <row r="17" spans="1:7" x14ac:dyDescent="0.2">
      <c r="A17" s="16" t="s">
        <v>24</v>
      </c>
      <c r="B17" s="16"/>
      <c r="C17" s="13">
        <f>SUM(C13:C16)</f>
        <v>54990607.869999997</v>
      </c>
      <c r="D17" s="9"/>
      <c r="E17" s="9"/>
      <c r="F17" s="9"/>
      <c r="G17" s="9"/>
    </row>
    <row r="19" spans="1:7" x14ac:dyDescent="0.2">
      <c r="A19" s="8" t="s">
        <v>25</v>
      </c>
    </row>
    <row r="21" spans="1:7" x14ac:dyDescent="0.2">
      <c r="A21" s="10" t="s">
        <v>13</v>
      </c>
      <c r="B21" s="10" t="s">
        <v>14</v>
      </c>
      <c r="C21" s="11" t="s">
        <v>15</v>
      </c>
    </row>
    <row r="22" spans="1:7" x14ac:dyDescent="0.2">
      <c r="A22" s="2" t="s">
        <v>16</v>
      </c>
      <c r="B22" s="2" t="s">
        <v>26</v>
      </c>
      <c r="C22" s="13">
        <f>'[1]TesGer-Mar'!D4</f>
        <v>93759.91</v>
      </c>
    </row>
    <row r="23" spans="1:7" x14ac:dyDescent="0.2">
      <c r="A23" s="2" t="s">
        <v>18</v>
      </c>
      <c r="B23" s="2" t="s">
        <v>27</v>
      </c>
      <c r="C23" s="13">
        <f>'[1]TesGer-Mar'!D5</f>
        <v>3009949.96</v>
      </c>
    </row>
    <row r="24" spans="1:7" x14ac:dyDescent="0.2">
      <c r="A24" s="2" t="s">
        <v>20</v>
      </c>
      <c r="B24" s="2" t="s">
        <v>28</v>
      </c>
      <c r="C24" s="13">
        <f>'[1]TesGer-Mar'!D6</f>
        <v>243971.86</v>
      </c>
    </row>
    <row r="25" spans="1:7" x14ac:dyDescent="0.2">
      <c r="A25" s="2" t="s">
        <v>22</v>
      </c>
      <c r="B25" s="2" t="s">
        <v>29</v>
      </c>
      <c r="C25" s="13">
        <f>'[1]TesGer-Mar'!D7</f>
        <v>2482577.73</v>
      </c>
    </row>
    <row r="26" spans="1:7" x14ac:dyDescent="0.2">
      <c r="A26" s="2" t="s">
        <v>30</v>
      </c>
      <c r="B26" s="2" t="s">
        <v>31</v>
      </c>
      <c r="C26" s="13">
        <f>'[1]TesGer-Mar'!D8+'[1]TesGer-Mar'!H8</f>
        <v>182935.75</v>
      </c>
    </row>
    <row r="27" spans="1:7" x14ac:dyDescent="0.2">
      <c r="A27" s="2" t="s">
        <v>32</v>
      </c>
      <c r="B27" s="2" t="s">
        <v>33</v>
      </c>
      <c r="C27" s="13">
        <f>'[1]TesGer-Mar'!D9+'[1]TesGer-Mar'!H9</f>
        <v>58096.12</v>
      </c>
    </row>
    <row r="28" spans="1:7" x14ac:dyDescent="0.2">
      <c r="A28" s="2" t="s">
        <v>34</v>
      </c>
      <c r="B28" s="2" t="s">
        <v>35</v>
      </c>
      <c r="C28" s="13">
        <f>'[1]TesGer-Mar'!D10</f>
        <v>26070.18</v>
      </c>
    </row>
    <row r="29" spans="1:7" x14ac:dyDescent="0.2">
      <c r="A29" s="2" t="s">
        <v>36</v>
      </c>
      <c r="B29" s="2" t="s">
        <v>37</v>
      </c>
      <c r="C29" s="13">
        <f>'[1]TesGer-Mar'!D11</f>
        <v>301767.05</v>
      </c>
    </row>
    <row r="30" spans="1:7" x14ac:dyDescent="0.2">
      <c r="A30" s="2" t="s">
        <v>38</v>
      </c>
      <c r="B30" s="2" t="s">
        <v>39</v>
      </c>
      <c r="C30" s="13">
        <f>'[1]TesGer-Mar'!D12</f>
        <v>93292.84</v>
      </c>
    </row>
    <row r="31" spans="1:7" x14ac:dyDescent="0.2">
      <c r="A31" s="2" t="s">
        <v>40</v>
      </c>
      <c r="B31" s="2" t="s">
        <v>41</v>
      </c>
      <c r="C31" s="13">
        <f>'[1]TesGer-Mar'!D13</f>
        <v>343440.59</v>
      </c>
    </row>
    <row r="32" spans="1:7" x14ac:dyDescent="0.2">
      <c r="A32" s="2" t="s">
        <v>42</v>
      </c>
      <c r="B32" s="2" t="s">
        <v>43</v>
      </c>
      <c r="C32" s="13">
        <f>'[1]TesGer-Mar'!D14</f>
        <v>950.45</v>
      </c>
    </row>
    <row r="33" spans="1:7" x14ac:dyDescent="0.2">
      <c r="A33" s="2" t="s">
        <v>44</v>
      </c>
      <c r="B33" s="2" t="s">
        <v>45</v>
      </c>
      <c r="C33" s="13">
        <f>'[1]TesGer-Mar'!D15</f>
        <v>21716.81</v>
      </c>
    </row>
    <row r="34" spans="1:7" ht="63.75" x14ac:dyDescent="0.2">
      <c r="A34" s="14" t="s">
        <v>46</v>
      </c>
      <c r="B34" s="17" t="s">
        <v>47</v>
      </c>
      <c r="C34" s="13">
        <f>'[1]TesGer-Mar'!D16</f>
        <v>383379.18</v>
      </c>
    </row>
    <row r="35" spans="1:7" x14ac:dyDescent="0.2">
      <c r="A35" s="2" t="s">
        <v>48</v>
      </c>
      <c r="B35" s="2" t="s">
        <v>49</v>
      </c>
      <c r="C35" s="13">
        <f>'[1]TesGer-Mar'!D17</f>
        <v>899335.34</v>
      </c>
    </row>
    <row r="36" spans="1:7" x14ac:dyDescent="0.2">
      <c r="A36" s="2" t="s">
        <v>50</v>
      </c>
      <c r="B36" s="2" t="s">
        <v>51</v>
      </c>
      <c r="C36" s="13">
        <f>'[1]TesGer-Mar'!D18</f>
        <v>226840.18</v>
      </c>
    </row>
    <row r="37" spans="1:7" ht="14.25" customHeight="1" x14ac:dyDescent="0.2">
      <c r="A37" s="2" t="s">
        <v>52</v>
      </c>
      <c r="B37" s="2" t="s">
        <v>53</v>
      </c>
      <c r="C37" s="13">
        <v>0</v>
      </c>
    </row>
    <row r="38" spans="1:7" ht="14.25" customHeight="1" x14ac:dyDescent="0.2">
      <c r="A38" s="14" t="s">
        <v>54</v>
      </c>
      <c r="B38" s="18" t="s">
        <v>55</v>
      </c>
      <c r="C38" s="13">
        <f>'[1]TesGer-Mar'!D19</f>
        <v>877268.47</v>
      </c>
    </row>
    <row r="39" spans="1:7" x14ac:dyDescent="0.2">
      <c r="A39" s="2" t="s">
        <v>56</v>
      </c>
      <c r="B39" s="2" t="s">
        <v>57</v>
      </c>
      <c r="C39" s="13">
        <f>'[1]TesGer-Mar'!D20+'[1]TesGer-Mar'!H20</f>
        <v>33813.360000000001</v>
      </c>
    </row>
    <row r="40" spans="1:7" x14ac:dyDescent="0.2">
      <c r="A40" s="2" t="s">
        <v>58</v>
      </c>
      <c r="B40" s="2" t="s">
        <v>59</v>
      </c>
      <c r="C40" s="13">
        <f>'[1]TesGer-Mar'!D21</f>
        <v>504.5</v>
      </c>
    </row>
    <row r="41" spans="1:7" x14ac:dyDescent="0.2">
      <c r="A41" s="2" t="s">
        <v>60</v>
      </c>
      <c r="B41" s="2" t="s">
        <v>61</v>
      </c>
      <c r="C41" s="13">
        <v>0</v>
      </c>
    </row>
    <row r="42" spans="1:7" x14ac:dyDescent="0.2">
      <c r="A42" s="2" t="s">
        <v>62</v>
      </c>
      <c r="B42" s="2" t="s">
        <v>63</v>
      </c>
      <c r="C42" s="13">
        <v>0</v>
      </c>
    </row>
    <row r="43" spans="1:7" x14ac:dyDescent="0.2">
      <c r="A43" s="2" t="s">
        <v>64</v>
      </c>
      <c r="B43" s="2" t="s">
        <v>65</v>
      </c>
      <c r="C43" s="13">
        <f>'[1]TesGer-Mar'!D22</f>
        <v>16129.78</v>
      </c>
    </row>
    <row r="44" spans="1:7" x14ac:dyDescent="0.2">
      <c r="A44" s="2" t="s">
        <v>66</v>
      </c>
      <c r="B44" s="2" t="s">
        <v>67</v>
      </c>
      <c r="C44" s="13">
        <v>0</v>
      </c>
    </row>
    <row r="45" spans="1:7" x14ac:dyDescent="0.2">
      <c r="A45" s="2" t="s">
        <v>68</v>
      </c>
      <c r="B45" s="2" t="s">
        <v>69</v>
      </c>
      <c r="C45" s="13">
        <f>'[1]TesGer-Mar'!D23</f>
        <v>10196.76</v>
      </c>
    </row>
    <row r="46" spans="1:7" x14ac:dyDescent="0.2">
      <c r="A46" s="2" t="s">
        <v>70</v>
      </c>
      <c r="B46" s="2" t="s">
        <v>71</v>
      </c>
      <c r="C46" s="13">
        <v>0</v>
      </c>
    </row>
    <row r="47" spans="1:7" x14ac:dyDescent="0.2">
      <c r="A47" s="2" t="s">
        <v>72</v>
      </c>
      <c r="B47" s="2" t="s">
        <v>73</v>
      </c>
      <c r="C47" s="13">
        <f>'[1]TesGer-Mar'!D24+'[1]TesGer-Mar'!H24</f>
        <v>261331.31</v>
      </c>
      <c r="F47" s="15"/>
      <c r="G47" s="15"/>
    </row>
    <row r="48" spans="1:7" x14ac:dyDescent="0.2">
      <c r="A48" s="16" t="s">
        <v>24</v>
      </c>
      <c r="B48" s="16"/>
      <c r="C48" s="13">
        <f>SUM(C22:C47)</f>
        <v>9567328.1299999971</v>
      </c>
      <c r="D48" s="19"/>
      <c r="E48" s="9"/>
      <c r="F48" s="19"/>
      <c r="G48" s="9"/>
    </row>
    <row r="50" spans="1:8" x14ac:dyDescent="0.2">
      <c r="A50" s="8" t="s">
        <v>74</v>
      </c>
      <c r="E50" s="9"/>
    </row>
    <row r="52" spans="1:8" x14ac:dyDescent="0.2">
      <c r="A52" s="10" t="s">
        <v>13</v>
      </c>
      <c r="B52" s="10" t="s">
        <v>14</v>
      </c>
      <c r="C52" s="11" t="s">
        <v>15</v>
      </c>
    </row>
    <row r="53" spans="1:8" x14ac:dyDescent="0.2">
      <c r="A53" s="2" t="s">
        <v>16</v>
      </c>
      <c r="B53" s="2" t="s">
        <v>75</v>
      </c>
      <c r="C53" s="13">
        <v>0</v>
      </c>
    </row>
    <row r="54" spans="1:8" x14ac:dyDescent="0.2">
      <c r="A54" s="2" t="s">
        <v>18</v>
      </c>
      <c r="B54" s="2" t="s">
        <v>76</v>
      </c>
      <c r="C54" s="13">
        <v>0</v>
      </c>
    </row>
    <row r="55" spans="1:8" x14ac:dyDescent="0.2">
      <c r="A55" s="2" t="s">
        <v>20</v>
      </c>
      <c r="B55" s="2" t="s">
        <v>77</v>
      </c>
      <c r="C55" s="13">
        <v>0</v>
      </c>
      <c r="D55" s="20"/>
      <c r="E55" s="20"/>
      <c r="F55" s="20"/>
      <c r="G55" s="20"/>
      <c r="H55" s="20"/>
    </row>
    <row r="56" spans="1:8" x14ac:dyDescent="0.2">
      <c r="A56" s="2" t="s">
        <v>22</v>
      </c>
      <c r="B56" s="2" t="s">
        <v>78</v>
      </c>
      <c r="C56" s="13">
        <v>0</v>
      </c>
      <c r="D56" s="20"/>
      <c r="E56" s="20"/>
      <c r="F56" s="20"/>
      <c r="G56" s="20"/>
      <c r="H56" s="20"/>
    </row>
    <row r="57" spans="1:8" x14ac:dyDescent="0.2">
      <c r="A57" s="2" t="s">
        <v>30</v>
      </c>
      <c r="B57" s="2" t="s">
        <v>79</v>
      </c>
      <c r="C57" s="13">
        <v>0</v>
      </c>
      <c r="D57" s="20"/>
      <c r="E57" s="20"/>
      <c r="F57" s="21"/>
      <c r="G57" s="21"/>
      <c r="H57" s="20"/>
    </row>
    <row r="58" spans="1:8" x14ac:dyDescent="0.2">
      <c r="A58" s="16" t="s">
        <v>24</v>
      </c>
      <c r="B58" s="16"/>
      <c r="C58" s="22">
        <f>SUM(C53:C57)</f>
        <v>0</v>
      </c>
      <c r="D58" s="23"/>
      <c r="E58" s="20"/>
      <c r="F58" s="20"/>
      <c r="G58" s="20"/>
      <c r="H58" s="20"/>
    </row>
    <row r="59" spans="1:8" x14ac:dyDescent="0.2">
      <c r="D59" s="20"/>
      <c r="E59" s="20"/>
      <c r="F59" s="20"/>
      <c r="G59" s="20"/>
      <c r="H59" s="20"/>
    </row>
    <row r="60" spans="1:8" x14ac:dyDescent="0.2">
      <c r="A60" s="8" t="s">
        <v>80</v>
      </c>
      <c r="D60" s="20"/>
      <c r="E60" s="20"/>
      <c r="F60" s="20"/>
      <c r="G60" s="20"/>
      <c r="H60" s="20"/>
    </row>
    <row r="61" spans="1:8" x14ac:dyDescent="0.2">
      <c r="D61" s="20"/>
      <c r="E61" s="20"/>
      <c r="F61" s="20"/>
      <c r="G61" s="20"/>
      <c r="H61" s="20"/>
    </row>
    <row r="62" spans="1:8" x14ac:dyDescent="0.2">
      <c r="A62" s="10" t="s">
        <v>13</v>
      </c>
      <c r="B62" s="10" t="s">
        <v>14</v>
      </c>
      <c r="C62" s="11" t="s">
        <v>81</v>
      </c>
    </row>
    <row r="63" spans="1:8" x14ac:dyDescent="0.2">
      <c r="A63" s="2" t="s">
        <v>16</v>
      </c>
      <c r="B63" s="2" t="s">
        <v>82</v>
      </c>
      <c r="C63" s="13">
        <v>0</v>
      </c>
    </row>
    <row r="64" spans="1:8" x14ac:dyDescent="0.2">
      <c r="A64" s="2" t="s">
        <v>18</v>
      </c>
      <c r="B64" s="2" t="s">
        <v>83</v>
      </c>
      <c r="C64" s="13">
        <v>0</v>
      </c>
    </row>
    <row r="65" spans="1:6" x14ac:dyDescent="0.2">
      <c r="A65" s="16" t="s">
        <v>24</v>
      </c>
      <c r="B65" s="16"/>
      <c r="C65" s="13">
        <f>SUM(C63:C64)</f>
        <v>0</v>
      </c>
    </row>
    <row r="67" spans="1:6" x14ac:dyDescent="0.2">
      <c r="A67" s="8" t="s">
        <v>84</v>
      </c>
    </row>
    <row r="69" spans="1:6" x14ac:dyDescent="0.2">
      <c r="A69" s="10" t="s">
        <v>13</v>
      </c>
      <c r="B69" s="10" t="s">
        <v>14</v>
      </c>
      <c r="C69" s="11" t="s">
        <v>15</v>
      </c>
    </row>
    <row r="70" spans="1:6" x14ac:dyDescent="0.2">
      <c r="A70" s="2" t="s">
        <v>16</v>
      </c>
      <c r="B70" s="2" t="s">
        <v>85</v>
      </c>
      <c r="C70" s="24">
        <f>'[1]TesGer-Mar'!D25</f>
        <v>56256371.07</v>
      </c>
      <c r="D70" s="25"/>
      <c r="E70" s="9"/>
    </row>
    <row r="71" spans="1:6" x14ac:dyDescent="0.2">
      <c r="A71" s="2" t="s">
        <v>18</v>
      </c>
      <c r="B71" s="2" t="s">
        <v>86</v>
      </c>
      <c r="C71" s="24">
        <f>'[1]TesGer-Mar'!D26+'[1]TesGer-Mar'!H26</f>
        <v>10797022.540000001</v>
      </c>
      <c r="D71" s="25"/>
      <c r="E71" s="9"/>
    </row>
    <row r="72" spans="1:6" x14ac:dyDescent="0.2">
      <c r="A72" s="2" t="s">
        <v>20</v>
      </c>
      <c r="B72" s="2" t="s">
        <v>87</v>
      </c>
      <c r="C72" s="24">
        <f>'[1]TesGer-Mar'!D27</f>
        <v>4130.0100000000102</v>
      </c>
      <c r="D72" s="25"/>
      <c r="E72" s="9"/>
    </row>
    <row r="73" spans="1:6" x14ac:dyDescent="0.2">
      <c r="A73" s="2" t="s">
        <v>22</v>
      </c>
      <c r="B73" s="2" t="s">
        <v>88</v>
      </c>
      <c r="C73" s="24">
        <f>'[1]Financeiro - Access'!G5+'[1]Financeiro - Access Emag'!G5</f>
        <v>0</v>
      </c>
      <c r="D73" s="26"/>
      <c r="E73" s="26"/>
      <c r="F73" s="26"/>
    </row>
    <row r="74" spans="1:6" x14ac:dyDescent="0.2">
      <c r="A74" s="16" t="s">
        <v>24</v>
      </c>
      <c r="B74" s="16"/>
      <c r="C74" s="13">
        <f>SUM(C70:C73)</f>
        <v>67057523.619999997</v>
      </c>
      <c r="D74" s="9"/>
      <c r="E74" s="9"/>
      <c r="F74" s="9"/>
    </row>
    <row r="76" spans="1:6" x14ac:dyDescent="0.2">
      <c r="A76" s="8" t="s">
        <v>89</v>
      </c>
    </row>
    <row r="78" spans="1:6" x14ac:dyDescent="0.2">
      <c r="A78" s="10" t="s">
        <v>13</v>
      </c>
      <c r="B78" s="10" t="s">
        <v>14</v>
      </c>
      <c r="C78" s="11" t="s">
        <v>15</v>
      </c>
    </row>
    <row r="79" spans="1:6" x14ac:dyDescent="0.2">
      <c r="A79" s="2" t="s">
        <v>16</v>
      </c>
      <c r="B79" s="2" t="s">
        <v>90</v>
      </c>
      <c r="C79" s="24">
        <v>0</v>
      </c>
    </row>
    <row r="80" spans="1:6" x14ac:dyDescent="0.2">
      <c r="A80" s="2" t="s">
        <v>18</v>
      </c>
      <c r="B80" s="2" t="s">
        <v>91</v>
      </c>
      <c r="C80" s="24">
        <v>0</v>
      </c>
    </row>
    <row r="81" spans="1:3" x14ac:dyDescent="0.2">
      <c r="A81" s="2" t="s">
        <v>20</v>
      </c>
      <c r="B81" s="2" t="s">
        <v>92</v>
      </c>
      <c r="C81" s="24">
        <v>0</v>
      </c>
    </row>
    <row r="82" spans="1:3" x14ac:dyDescent="0.2">
      <c r="A82" s="2" t="s">
        <v>22</v>
      </c>
      <c r="B82" s="2" t="s">
        <v>93</v>
      </c>
      <c r="C82" s="24">
        <v>0</v>
      </c>
    </row>
    <row r="83" spans="1:3" x14ac:dyDescent="0.2">
      <c r="A83" s="16" t="s">
        <v>24</v>
      </c>
      <c r="B83" s="16"/>
      <c r="C83" s="13">
        <f>SUM(C79:C82)</f>
        <v>0</v>
      </c>
    </row>
    <row r="84" spans="1:3" x14ac:dyDescent="0.2">
      <c r="A84" s="27" t="s">
        <v>94</v>
      </c>
      <c r="B84" s="27"/>
      <c r="C84" s="27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2023-04-14T19:12:39Z</dcterms:created>
  <dcterms:modified xsi:type="dcterms:W3CDTF">2023-04-14T19:13:09Z</dcterms:modified>
</cp:coreProperties>
</file>